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 windowHeight="1140" tabRatio="409"/>
  </bookViews>
  <sheets>
    <sheet name="дод2" sheetId="9" r:id="rId1"/>
  </sheets>
  <externalReferences>
    <externalReference r:id="rId2"/>
  </externalReferences>
  <definedNames>
    <definedName name="_Б21000" localSheetId="0">#REF!</definedName>
    <definedName name="_Б21000">#REF!</definedName>
    <definedName name="_Б22000" localSheetId="0">#REF!</definedName>
    <definedName name="_Б22000">#REF!</definedName>
    <definedName name="_Б22100" localSheetId="0">#REF!</definedName>
    <definedName name="_Б22100">#REF!</definedName>
    <definedName name="_Б22110" localSheetId="0">#REF!</definedName>
    <definedName name="_Б22110">#REF!</definedName>
    <definedName name="_Б22111" localSheetId="0">#REF!</definedName>
    <definedName name="_Б22111">#REF!</definedName>
    <definedName name="_Б22112" localSheetId="0">#REF!</definedName>
    <definedName name="_Б22112">#REF!</definedName>
    <definedName name="_Б22200" localSheetId="0">#REF!</definedName>
    <definedName name="_Б22200">#REF!</definedName>
    <definedName name="_Б23000" localSheetId="0">#REF!</definedName>
    <definedName name="_Б23000">#REF!</definedName>
    <definedName name="_Б24000" localSheetId="0">#REF!</definedName>
    <definedName name="_Б24000">#REF!</definedName>
    <definedName name="_Б25000" localSheetId="0">#REF!</definedName>
    <definedName name="_Б25000">#REF!</definedName>
    <definedName name="_Б41000" localSheetId="0">#REF!</definedName>
    <definedName name="_Б41000">#REF!</definedName>
    <definedName name="_Б42000" localSheetId="0">#REF!</definedName>
    <definedName name="_Б42000">#REF!</definedName>
    <definedName name="_Б43000" localSheetId="0">#REF!</definedName>
    <definedName name="_Б43000">#REF!</definedName>
    <definedName name="_Б44000" localSheetId="0">#REF!</definedName>
    <definedName name="_Б44000">#REF!</definedName>
    <definedName name="_Б45000" localSheetId="0">#REF!</definedName>
    <definedName name="_Б45000">#REF!</definedName>
    <definedName name="_Б46000" localSheetId="0">#REF!</definedName>
    <definedName name="_Б46000">#REF!</definedName>
    <definedName name="_ІБ900501" localSheetId="0">#REF!</definedName>
    <definedName name="_ІБ900501">#REF!</definedName>
    <definedName name="_ІБ900502" localSheetId="0">#REF!</definedName>
    <definedName name="_ІБ900502">#REF!</definedName>
    <definedName name="_xlnm._FilterDatabase" localSheetId="0" hidden="1">дод2!$A$16:$U$284</definedName>
    <definedName name="aa" localSheetId="0">#REF!</definedName>
    <definedName name="aa">#REF!</definedName>
    <definedName name="asdf" localSheetId="0">#REF!</definedName>
    <definedName name="asdf">#REF!</definedName>
    <definedName name="bb" localSheetId="0">#REF!</definedName>
    <definedName name="bb">#REF!</definedName>
    <definedName name="bbb" localSheetId="0">#REF!</definedName>
    <definedName name="bbb">#REF!</definedName>
    <definedName name="ljlfnjr">NA()</definedName>
    <definedName name="аа" localSheetId="0">#REF!</definedName>
    <definedName name="аа">#REF!</definedName>
    <definedName name="б2000" localSheetId="0">#REF!</definedName>
    <definedName name="б2000">#REF!</definedName>
    <definedName name="б22110" localSheetId="0">#REF!</definedName>
    <definedName name="б22110">#REF!</definedName>
    <definedName name="б23100">#REF!</definedName>
    <definedName name="б24" localSheetId="0">#REF!</definedName>
    <definedName name="б24">#REF!</definedName>
    <definedName name="б25" localSheetId="0">#REF!</definedName>
    <definedName name="б25">#REF!</definedName>
    <definedName name="дод8">NA()</definedName>
    <definedName name="жж" localSheetId="0">#REF!</definedName>
    <definedName name="жж">#REF!</definedName>
    <definedName name="_xlnm.Print_Titles" localSheetId="0">дод2!$16:$16</definedName>
    <definedName name="йййй" localSheetId="0">#REF!</definedName>
    <definedName name="йййй">#REF!</definedName>
    <definedName name="ллллл" localSheetId="0">#REF!</definedName>
    <definedName name="ллллл">#REF!</definedName>
    <definedName name="_xlnm.Print_Area" localSheetId="0">дод2!$A$1:$Q$289</definedName>
    <definedName name="оооооо" localSheetId="0">#REF!</definedName>
    <definedName name="оооооо">#REF!</definedName>
    <definedName name="рррр" localSheetId="0">#REF!</definedName>
    <definedName name="рррр">#REF!</definedName>
    <definedName name="ррррр" localSheetId="0">#REF!</definedName>
    <definedName name="ррррр">#REF!</definedName>
    <definedName name="С" localSheetId="0">#REF!</definedName>
    <definedName name="с">#REF!</definedName>
    <definedName name="щщ" localSheetId="0">#REF!</definedName>
    <definedName name="щщ">#REF!</definedName>
  </definedNames>
  <calcPr calcId="144525" fullCalcOnLoad="1"/>
</workbook>
</file>

<file path=xl/calcChain.xml><?xml version="1.0" encoding="utf-8"?>
<calcChain xmlns="http://schemas.openxmlformats.org/spreadsheetml/2006/main">
  <c r="P125" i="9" l="1"/>
  <c r="P124" i="9"/>
  <c r="O125" i="9"/>
  <c r="O124" i="9"/>
  <c r="N125" i="9"/>
  <c r="N124" i="9"/>
  <c r="M125" i="9"/>
  <c r="M124" i="9"/>
  <c r="L125" i="9"/>
  <c r="L124" i="9"/>
  <c r="K131" i="9"/>
  <c r="F131" i="9"/>
  <c r="Q131" i="9"/>
  <c r="J125" i="9"/>
  <c r="J124" i="9"/>
  <c r="J135" i="9"/>
  <c r="J134" i="9"/>
  <c r="F239" i="9"/>
  <c r="Q239" i="9"/>
  <c r="G227" i="9"/>
  <c r="G226" i="9"/>
  <c r="G85" i="9"/>
  <c r="G84" i="9"/>
  <c r="K40" i="9"/>
  <c r="F63" i="9"/>
  <c r="F269" i="9"/>
  <c r="P206" i="9"/>
  <c r="P205" i="9"/>
  <c r="O206" i="9"/>
  <c r="O205" i="9"/>
  <c r="N206" i="9"/>
  <c r="N205" i="9"/>
  <c r="M206" i="9"/>
  <c r="M205" i="9"/>
  <c r="L206" i="9"/>
  <c r="L205" i="9"/>
  <c r="J206" i="9"/>
  <c r="J205" i="9"/>
  <c r="I206" i="9"/>
  <c r="I205" i="9"/>
  <c r="H206" i="9"/>
  <c r="H205" i="9"/>
  <c r="G206" i="9"/>
  <c r="G205" i="9"/>
  <c r="K208" i="9"/>
  <c r="K207" i="9"/>
  <c r="Q207" i="9"/>
  <c r="F207" i="9"/>
  <c r="F87" i="9"/>
  <c r="K45" i="9"/>
  <c r="F45" i="9"/>
  <c r="F255" i="9"/>
  <c r="F263" i="9"/>
  <c r="G252" i="9"/>
  <c r="G251" i="9"/>
  <c r="F264" i="9"/>
  <c r="F262" i="9"/>
  <c r="Q262" i="9"/>
  <c r="F261" i="9"/>
  <c r="F260" i="9"/>
  <c r="Q260" i="9"/>
  <c r="F259" i="9"/>
  <c r="Q259" i="9"/>
  <c r="F258" i="9"/>
  <c r="Q258" i="9"/>
  <c r="F256" i="9"/>
  <c r="F257" i="9"/>
  <c r="Q257" i="9"/>
  <c r="F254" i="9"/>
  <c r="F253" i="9"/>
  <c r="F228" i="9"/>
  <c r="J59" i="9"/>
  <c r="J58" i="9"/>
  <c r="K228" i="9"/>
  <c r="P200" i="9"/>
  <c r="P199" i="9"/>
  <c r="O200" i="9"/>
  <c r="O199" i="9"/>
  <c r="N200" i="9"/>
  <c r="N199" i="9"/>
  <c r="M200" i="9"/>
  <c r="M199" i="9"/>
  <c r="L200" i="9"/>
  <c r="L199" i="9"/>
  <c r="K200" i="9"/>
  <c r="K199" i="9"/>
  <c r="J200" i="9"/>
  <c r="J199" i="9"/>
  <c r="I200" i="9"/>
  <c r="I199" i="9"/>
  <c r="H200" i="9"/>
  <c r="H199" i="9"/>
  <c r="G200" i="9"/>
  <c r="G199" i="9"/>
  <c r="F208" i="9"/>
  <c r="F206" i="9"/>
  <c r="F205" i="9"/>
  <c r="F201" i="9"/>
  <c r="F200" i="9"/>
  <c r="F199" i="9"/>
  <c r="F55" i="9"/>
  <c r="F54" i="9"/>
  <c r="F53" i="9"/>
  <c r="K93" i="9"/>
  <c r="K94" i="9"/>
  <c r="F94" i="9"/>
  <c r="F232" i="9"/>
  <c r="Q232" i="9"/>
  <c r="P54" i="9"/>
  <c r="P53" i="9"/>
  <c r="O54" i="9"/>
  <c r="O53" i="9"/>
  <c r="N54" i="9"/>
  <c r="N53" i="9"/>
  <c r="M54" i="9"/>
  <c r="M53" i="9"/>
  <c r="L54" i="9"/>
  <c r="L53" i="9"/>
  <c r="K56" i="9"/>
  <c r="K55" i="9"/>
  <c r="F56" i="9"/>
  <c r="F23" i="9"/>
  <c r="F75" i="9"/>
  <c r="Q75" i="9"/>
  <c r="P85" i="9"/>
  <c r="O85" i="9"/>
  <c r="O84" i="9"/>
  <c r="N85" i="9"/>
  <c r="N84" i="9"/>
  <c r="M85" i="9"/>
  <c r="M84" i="9"/>
  <c r="L85" i="9"/>
  <c r="L84" i="9"/>
  <c r="J85" i="9"/>
  <c r="J84" i="9"/>
  <c r="I85" i="9"/>
  <c r="I84" i="9"/>
  <c r="H85" i="9"/>
  <c r="H84" i="9"/>
  <c r="F86" i="9"/>
  <c r="Q86" i="9"/>
  <c r="K91" i="9"/>
  <c r="F91" i="9"/>
  <c r="G125" i="9"/>
  <c r="G124" i="9"/>
  <c r="P134" i="9"/>
  <c r="O134" i="9"/>
  <c r="N134" i="9"/>
  <c r="M134" i="9"/>
  <c r="L134" i="9"/>
  <c r="I134" i="9"/>
  <c r="I125" i="9"/>
  <c r="I124" i="9"/>
  <c r="H134" i="9"/>
  <c r="H125" i="9"/>
  <c r="H124" i="9"/>
  <c r="G135" i="9"/>
  <c r="G134" i="9"/>
  <c r="F134" i="9"/>
  <c r="F136" i="9"/>
  <c r="Q136" i="9"/>
  <c r="F237" i="9"/>
  <c r="Q237" i="9"/>
  <c r="K96" i="9"/>
  <c r="Q96" i="9"/>
  <c r="K253" i="9"/>
  <c r="P252" i="9"/>
  <c r="P251" i="9"/>
  <c r="O252" i="9"/>
  <c r="O251" i="9"/>
  <c r="N252" i="9"/>
  <c r="N251" i="9"/>
  <c r="M252" i="9"/>
  <c r="M251" i="9"/>
  <c r="L252" i="9"/>
  <c r="L251" i="9"/>
  <c r="J252" i="9"/>
  <c r="J251" i="9"/>
  <c r="I252" i="9"/>
  <c r="I251" i="9"/>
  <c r="H252" i="9"/>
  <c r="H251" i="9"/>
  <c r="K238" i="9"/>
  <c r="F238" i="9"/>
  <c r="Q238" i="9"/>
  <c r="K130" i="9"/>
  <c r="F130" i="9"/>
  <c r="K128" i="9"/>
  <c r="F128" i="9"/>
  <c r="Q128" i="9"/>
  <c r="K133" i="9"/>
  <c r="F133" i="9"/>
  <c r="K132" i="9"/>
  <c r="F132" i="9"/>
  <c r="K129" i="9"/>
  <c r="Q129" i="9"/>
  <c r="F129" i="9"/>
  <c r="K115" i="9"/>
  <c r="F115" i="9"/>
  <c r="F122" i="9"/>
  <c r="Q122" i="9"/>
  <c r="K113" i="9"/>
  <c r="F113" i="9"/>
  <c r="F123" i="9"/>
  <c r="Q123" i="9"/>
  <c r="K121" i="9"/>
  <c r="Q121" i="9"/>
  <c r="F121" i="9"/>
  <c r="K120" i="9"/>
  <c r="F120" i="9"/>
  <c r="Q120" i="9"/>
  <c r="K119" i="9"/>
  <c r="Q119" i="9"/>
  <c r="F119" i="9"/>
  <c r="K118" i="9"/>
  <c r="F118" i="9"/>
  <c r="K117" i="9"/>
  <c r="F117" i="9"/>
  <c r="K116" i="9"/>
  <c r="F116" i="9"/>
  <c r="Q116" i="9"/>
  <c r="K114" i="9"/>
  <c r="F114" i="9"/>
  <c r="K112" i="9"/>
  <c r="F112" i="9"/>
  <c r="Q112" i="9"/>
  <c r="K111" i="9"/>
  <c r="F111" i="9"/>
  <c r="K110" i="9"/>
  <c r="F110" i="9"/>
  <c r="Q110" i="9"/>
  <c r="K109" i="9"/>
  <c r="F109" i="9"/>
  <c r="K108" i="9"/>
  <c r="F108" i="9"/>
  <c r="K107" i="9"/>
  <c r="F107" i="9"/>
  <c r="P106" i="9"/>
  <c r="P105" i="9"/>
  <c r="O106" i="9"/>
  <c r="O105" i="9"/>
  <c r="N106" i="9"/>
  <c r="N105" i="9"/>
  <c r="M106" i="9"/>
  <c r="M105" i="9"/>
  <c r="L106" i="9"/>
  <c r="L105" i="9"/>
  <c r="J106" i="9"/>
  <c r="J105" i="9"/>
  <c r="I106" i="9"/>
  <c r="I105" i="9"/>
  <c r="H106" i="9"/>
  <c r="H105" i="9"/>
  <c r="G106" i="9"/>
  <c r="G105" i="9"/>
  <c r="P195" i="9"/>
  <c r="P194" i="9"/>
  <c r="P193" i="9"/>
  <c r="O195" i="9"/>
  <c r="O194" i="9"/>
  <c r="O193" i="9"/>
  <c r="N195" i="9"/>
  <c r="N194" i="9"/>
  <c r="N193" i="9"/>
  <c r="M195" i="9"/>
  <c r="M194" i="9"/>
  <c r="M193" i="9"/>
  <c r="L195" i="9"/>
  <c r="L194" i="9"/>
  <c r="L193" i="9"/>
  <c r="J195" i="9"/>
  <c r="J194" i="9"/>
  <c r="J193" i="9"/>
  <c r="I195" i="9"/>
  <c r="I194" i="9"/>
  <c r="I193" i="9"/>
  <c r="H195" i="9"/>
  <c r="H194" i="9"/>
  <c r="H193" i="9"/>
  <c r="G195" i="9"/>
  <c r="G194" i="9"/>
  <c r="G193" i="9"/>
  <c r="K196" i="9"/>
  <c r="F196" i="9"/>
  <c r="L36" i="9"/>
  <c r="L18" i="9"/>
  <c r="K185" i="9"/>
  <c r="K182" i="9"/>
  <c r="K181" i="9"/>
  <c r="F185" i="9"/>
  <c r="K144" i="9"/>
  <c r="F144" i="9"/>
  <c r="Q144" i="9"/>
  <c r="K155" i="9"/>
  <c r="F155" i="9"/>
  <c r="F46" i="9"/>
  <c r="F44" i="9"/>
  <c r="F43" i="9"/>
  <c r="K46" i="9"/>
  <c r="K42" i="9"/>
  <c r="F42" i="9"/>
  <c r="K47" i="9"/>
  <c r="F47" i="9"/>
  <c r="F37" i="9"/>
  <c r="K265" i="9"/>
  <c r="K264" i="9"/>
  <c r="K263" i="9"/>
  <c r="K255" i="9"/>
  <c r="Q255" i="9"/>
  <c r="K241" i="9"/>
  <c r="F241" i="9"/>
  <c r="K224" i="9"/>
  <c r="F224" i="9"/>
  <c r="Q224" i="9"/>
  <c r="P223" i="9"/>
  <c r="P222" i="9"/>
  <c r="P221" i="9"/>
  <c r="O223" i="9"/>
  <c r="O222" i="9"/>
  <c r="O221" i="9"/>
  <c r="N223" i="9"/>
  <c r="N222" i="9"/>
  <c r="N221" i="9"/>
  <c r="M223" i="9"/>
  <c r="M222" i="9"/>
  <c r="M221" i="9"/>
  <c r="L223" i="9"/>
  <c r="L222" i="9"/>
  <c r="L221" i="9"/>
  <c r="J223" i="9"/>
  <c r="J222" i="9"/>
  <c r="J221" i="9"/>
  <c r="I223" i="9"/>
  <c r="I222" i="9"/>
  <c r="I221" i="9"/>
  <c r="H223" i="9"/>
  <c r="H222" i="9"/>
  <c r="H221" i="9"/>
  <c r="G223" i="9"/>
  <c r="G222" i="9"/>
  <c r="G221" i="9"/>
  <c r="K220" i="9"/>
  <c r="K219" i="9"/>
  <c r="K218" i="9"/>
  <c r="K217" i="9"/>
  <c r="F220" i="9"/>
  <c r="F219" i="9"/>
  <c r="F218" i="9"/>
  <c r="P219" i="9"/>
  <c r="P218" i="9"/>
  <c r="P217" i="9"/>
  <c r="O219" i="9"/>
  <c r="O218" i="9"/>
  <c r="O217" i="9"/>
  <c r="N219" i="9"/>
  <c r="N218" i="9"/>
  <c r="N217" i="9"/>
  <c r="M219" i="9"/>
  <c r="M218" i="9"/>
  <c r="M217" i="9"/>
  <c r="L219" i="9"/>
  <c r="L218" i="9"/>
  <c r="L217" i="9"/>
  <c r="J219" i="9"/>
  <c r="J218" i="9"/>
  <c r="J217" i="9"/>
  <c r="I219" i="9"/>
  <c r="I218" i="9"/>
  <c r="I217" i="9"/>
  <c r="H219" i="9"/>
  <c r="H218" i="9"/>
  <c r="H217" i="9"/>
  <c r="G219" i="9"/>
  <c r="G218" i="9"/>
  <c r="G217" i="9"/>
  <c r="K212" i="9"/>
  <c r="K211" i="9"/>
  <c r="K210" i="9"/>
  <c r="K209" i="9"/>
  <c r="F212" i="9"/>
  <c r="F211" i="9"/>
  <c r="P211" i="9"/>
  <c r="P210" i="9"/>
  <c r="P209" i="9"/>
  <c r="O211" i="9"/>
  <c r="O210" i="9"/>
  <c r="O209" i="9"/>
  <c r="N211" i="9"/>
  <c r="N210" i="9"/>
  <c r="N209" i="9"/>
  <c r="M211" i="9"/>
  <c r="M210" i="9"/>
  <c r="M209" i="9"/>
  <c r="L211" i="9"/>
  <c r="L210" i="9"/>
  <c r="L209" i="9"/>
  <c r="J211" i="9"/>
  <c r="J210" i="9"/>
  <c r="J209" i="9"/>
  <c r="I211" i="9"/>
  <c r="I210" i="9"/>
  <c r="I209" i="9"/>
  <c r="H211" i="9"/>
  <c r="H210" i="9"/>
  <c r="H209" i="9"/>
  <c r="G211" i="9"/>
  <c r="G210" i="9"/>
  <c r="G209" i="9"/>
  <c r="K204" i="9"/>
  <c r="K203" i="9"/>
  <c r="F204" i="9"/>
  <c r="F203" i="9"/>
  <c r="F202" i="9"/>
  <c r="P203" i="9"/>
  <c r="P202" i="9"/>
  <c r="O203" i="9"/>
  <c r="O202" i="9"/>
  <c r="N203" i="9"/>
  <c r="N202" i="9"/>
  <c r="M203" i="9"/>
  <c r="M202" i="9"/>
  <c r="L203" i="9"/>
  <c r="L202" i="9"/>
  <c r="J203" i="9"/>
  <c r="J202" i="9"/>
  <c r="I203" i="9"/>
  <c r="I202" i="9"/>
  <c r="H203" i="9"/>
  <c r="H202" i="9"/>
  <c r="G203" i="9"/>
  <c r="G202" i="9"/>
  <c r="K216" i="9"/>
  <c r="K215" i="9"/>
  <c r="F216" i="9"/>
  <c r="F215" i="9"/>
  <c r="F214" i="9"/>
  <c r="F213" i="9"/>
  <c r="P215" i="9"/>
  <c r="P214" i="9"/>
  <c r="P213" i="9"/>
  <c r="O215" i="9"/>
  <c r="O214" i="9"/>
  <c r="O213" i="9"/>
  <c r="N215" i="9"/>
  <c r="N214" i="9"/>
  <c r="N213" i="9"/>
  <c r="M215" i="9"/>
  <c r="M214" i="9"/>
  <c r="M213" i="9"/>
  <c r="L215" i="9"/>
  <c r="L214" i="9"/>
  <c r="L213" i="9"/>
  <c r="J215" i="9"/>
  <c r="J214" i="9"/>
  <c r="J213" i="9"/>
  <c r="I215" i="9"/>
  <c r="I214" i="9"/>
  <c r="I213" i="9"/>
  <c r="H215" i="9"/>
  <c r="H214" i="9"/>
  <c r="H213" i="9"/>
  <c r="G215" i="9"/>
  <c r="G214" i="9"/>
  <c r="G213" i="9"/>
  <c r="F197" i="9"/>
  <c r="K170" i="9"/>
  <c r="F170" i="9"/>
  <c r="K164" i="9"/>
  <c r="F164" i="9"/>
  <c r="F165" i="9"/>
  <c r="K165" i="9"/>
  <c r="K25" i="9"/>
  <c r="Q25" i="9"/>
  <c r="F25" i="9"/>
  <c r="F40" i="9"/>
  <c r="Q40" i="9"/>
  <c r="K236" i="9"/>
  <c r="F236" i="9"/>
  <c r="K269" i="9"/>
  <c r="F265" i="9"/>
  <c r="I227" i="9"/>
  <c r="I226" i="9"/>
  <c r="F235" i="9"/>
  <c r="Q235" i="9"/>
  <c r="K229" i="9"/>
  <c r="F229" i="9"/>
  <c r="K234" i="9"/>
  <c r="F234" i="9"/>
  <c r="K246" i="9"/>
  <c r="F246" i="9"/>
  <c r="Q246" i="9"/>
  <c r="K242" i="9"/>
  <c r="F242" i="9"/>
  <c r="K103" i="9"/>
  <c r="P279" i="9"/>
  <c r="P278" i="9"/>
  <c r="O279" i="9"/>
  <c r="O278" i="9"/>
  <c r="N279" i="9"/>
  <c r="N278" i="9"/>
  <c r="M279" i="9"/>
  <c r="M278" i="9"/>
  <c r="L279" i="9"/>
  <c r="L278" i="9"/>
  <c r="J279" i="9"/>
  <c r="J278" i="9"/>
  <c r="I279" i="9"/>
  <c r="I278" i="9"/>
  <c r="H279" i="9"/>
  <c r="H278" i="9"/>
  <c r="G279" i="9"/>
  <c r="G278" i="9"/>
  <c r="K279" i="9"/>
  <c r="K278" i="9"/>
  <c r="F280" i="9"/>
  <c r="Q280" i="9"/>
  <c r="F283" i="9"/>
  <c r="Q283" i="9"/>
  <c r="P282" i="9"/>
  <c r="P281" i="9"/>
  <c r="O282" i="9"/>
  <c r="O281" i="9"/>
  <c r="N282" i="9"/>
  <c r="N281" i="9"/>
  <c r="N277" i="9"/>
  <c r="M282" i="9"/>
  <c r="M281" i="9"/>
  <c r="L282" i="9"/>
  <c r="L281" i="9"/>
  <c r="J282" i="9"/>
  <c r="J281" i="9"/>
  <c r="I282" i="9"/>
  <c r="I281" i="9"/>
  <c r="H282" i="9"/>
  <c r="H281" i="9"/>
  <c r="G282" i="9"/>
  <c r="G281" i="9"/>
  <c r="K270" i="9"/>
  <c r="F270" i="9"/>
  <c r="Q270" i="9"/>
  <c r="K76" i="9"/>
  <c r="F76" i="9"/>
  <c r="Q76" i="9"/>
  <c r="K68" i="9"/>
  <c r="Q68" i="9"/>
  <c r="F68" i="9"/>
  <c r="K282" i="9"/>
  <c r="K281" i="9"/>
  <c r="K261" i="9"/>
  <c r="K230" i="9"/>
  <c r="F230" i="9"/>
  <c r="K39" i="9"/>
  <c r="F39" i="9"/>
  <c r="G20" i="9"/>
  <c r="G19" i="9"/>
  <c r="K52" i="9"/>
  <c r="K51" i="9"/>
  <c r="K50" i="9"/>
  <c r="K49" i="9"/>
  <c r="K48" i="9"/>
  <c r="F52" i="9"/>
  <c r="Q52" i="9"/>
  <c r="F51" i="9"/>
  <c r="F50" i="9"/>
  <c r="K41" i="9"/>
  <c r="K38" i="9"/>
  <c r="K37" i="9"/>
  <c r="Q37" i="9"/>
  <c r="K43" i="9"/>
  <c r="K24" i="9"/>
  <c r="F24" i="9"/>
  <c r="P274" i="9"/>
  <c r="P273" i="9"/>
  <c r="P272" i="9"/>
  <c r="O274" i="9"/>
  <c r="O273" i="9"/>
  <c r="O272" i="9"/>
  <c r="N274" i="9"/>
  <c r="N273" i="9"/>
  <c r="N272" i="9"/>
  <c r="M274" i="9"/>
  <c r="M273" i="9"/>
  <c r="M272" i="9"/>
  <c r="L274" i="9"/>
  <c r="L273" i="9"/>
  <c r="L272" i="9"/>
  <c r="J274" i="9"/>
  <c r="J273" i="9"/>
  <c r="J272" i="9"/>
  <c r="I274" i="9"/>
  <c r="I273" i="9"/>
  <c r="I272" i="9"/>
  <c r="H274" i="9"/>
  <c r="H273" i="9"/>
  <c r="H272" i="9"/>
  <c r="G274" i="9"/>
  <c r="G273" i="9"/>
  <c r="G272" i="9"/>
  <c r="K276" i="9"/>
  <c r="F276" i="9"/>
  <c r="K275" i="9"/>
  <c r="F275" i="9"/>
  <c r="K243" i="9"/>
  <c r="F243" i="9"/>
  <c r="K233" i="9"/>
  <c r="K231" i="9"/>
  <c r="K44" i="9"/>
  <c r="K254" i="9"/>
  <c r="P227" i="9"/>
  <c r="P226" i="9"/>
  <c r="O227" i="9"/>
  <c r="O226" i="9"/>
  <c r="N227" i="9"/>
  <c r="N226" i="9"/>
  <c r="M227" i="9"/>
  <c r="M226" i="9"/>
  <c r="L227" i="9"/>
  <c r="L226" i="9"/>
  <c r="J227" i="9"/>
  <c r="J226" i="9"/>
  <c r="H227" i="9"/>
  <c r="H226" i="9"/>
  <c r="F248" i="9"/>
  <c r="Q248" i="9"/>
  <c r="K82" i="9"/>
  <c r="F82" i="9"/>
  <c r="K29" i="9"/>
  <c r="K32" i="9"/>
  <c r="K31" i="9"/>
  <c r="F31" i="9"/>
  <c r="K23" i="9"/>
  <c r="K28" i="9"/>
  <c r="K27" i="9"/>
  <c r="K26" i="9"/>
  <c r="K22" i="9"/>
  <c r="K21" i="9"/>
  <c r="F22" i="9"/>
  <c r="G100" i="9"/>
  <c r="G99" i="9"/>
  <c r="G59" i="9"/>
  <c r="G58" i="9"/>
  <c r="F92" i="9"/>
  <c r="P267" i="9"/>
  <c r="P266" i="9"/>
  <c r="O267" i="9"/>
  <c r="O266" i="9"/>
  <c r="N267" i="9"/>
  <c r="N266" i="9"/>
  <c r="M267" i="9"/>
  <c r="L267" i="9"/>
  <c r="L266" i="9"/>
  <c r="J267" i="9"/>
  <c r="J266" i="9"/>
  <c r="I267" i="9"/>
  <c r="I266" i="9"/>
  <c r="H267" i="9"/>
  <c r="H266" i="9"/>
  <c r="G267" i="9"/>
  <c r="G266" i="9"/>
  <c r="K268" i="9"/>
  <c r="F268" i="9"/>
  <c r="K127" i="9"/>
  <c r="F127" i="9"/>
  <c r="K135" i="9"/>
  <c r="K134" i="9"/>
  <c r="K126" i="9"/>
  <c r="F126" i="9"/>
  <c r="F97" i="9"/>
  <c r="Q97" i="9"/>
  <c r="F95" i="9"/>
  <c r="Q95" i="9"/>
  <c r="P189" i="9"/>
  <c r="P188" i="9"/>
  <c r="P187" i="9"/>
  <c r="O189" i="9"/>
  <c r="O188" i="9"/>
  <c r="O187" i="9"/>
  <c r="N189" i="9"/>
  <c r="N188" i="9"/>
  <c r="N187" i="9"/>
  <c r="M189" i="9"/>
  <c r="M188" i="9"/>
  <c r="M187" i="9"/>
  <c r="L189" i="9"/>
  <c r="L188" i="9"/>
  <c r="L187" i="9"/>
  <c r="J189" i="9"/>
  <c r="J188" i="9"/>
  <c r="J187" i="9"/>
  <c r="I189" i="9"/>
  <c r="I188" i="9"/>
  <c r="I187" i="9"/>
  <c r="H189" i="9"/>
  <c r="H188" i="9"/>
  <c r="H187" i="9"/>
  <c r="G189" i="9"/>
  <c r="G188" i="9"/>
  <c r="G187" i="9"/>
  <c r="K102" i="9"/>
  <c r="F102" i="9"/>
  <c r="P100" i="9"/>
  <c r="P99" i="9"/>
  <c r="O100" i="9"/>
  <c r="O99" i="9"/>
  <c r="N100" i="9"/>
  <c r="N99" i="9"/>
  <c r="M100" i="9"/>
  <c r="M99" i="9"/>
  <c r="L100" i="9"/>
  <c r="L99" i="9"/>
  <c r="J100" i="9"/>
  <c r="J99" i="9"/>
  <c r="I100" i="9"/>
  <c r="I99" i="9"/>
  <c r="H100" i="9"/>
  <c r="H99" i="9"/>
  <c r="K101" i="9"/>
  <c r="F101" i="9"/>
  <c r="K77" i="9"/>
  <c r="F77" i="9"/>
  <c r="F65" i="9"/>
  <c r="K65" i="9"/>
  <c r="K81" i="9"/>
  <c r="F81" i="9"/>
  <c r="P36" i="9"/>
  <c r="P35" i="9"/>
  <c r="O36" i="9"/>
  <c r="O35" i="9"/>
  <c r="N36" i="9"/>
  <c r="N35" i="9"/>
  <c r="M36" i="9"/>
  <c r="M35" i="9"/>
  <c r="J36" i="9"/>
  <c r="J35" i="9"/>
  <c r="I36" i="9"/>
  <c r="I35" i="9"/>
  <c r="H36" i="9"/>
  <c r="H35" i="9"/>
  <c r="G36" i="9"/>
  <c r="G35" i="9"/>
  <c r="K83" i="9"/>
  <c r="Q83" i="9"/>
  <c r="K80" i="9"/>
  <c r="K79" i="9"/>
  <c r="K78" i="9"/>
  <c r="K74" i="9"/>
  <c r="K73" i="9"/>
  <c r="K72" i="9"/>
  <c r="K71" i="9"/>
  <c r="K70" i="9"/>
  <c r="K69" i="9"/>
  <c r="K67" i="9"/>
  <c r="K66" i="9"/>
  <c r="K64" i="9"/>
  <c r="K63" i="9"/>
  <c r="Q63" i="9"/>
  <c r="K62" i="9"/>
  <c r="K61" i="9"/>
  <c r="F80" i="9"/>
  <c r="F78" i="9"/>
  <c r="F74" i="9"/>
  <c r="F73" i="9"/>
  <c r="F71" i="9"/>
  <c r="F70" i="9"/>
  <c r="F69" i="9"/>
  <c r="F67" i="9"/>
  <c r="F66" i="9"/>
  <c r="F64" i="9"/>
  <c r="F62" i="9"/>
  <c r="F61" i="9"/>
  <c r="F93" i="9"/>
  <c r="F90" i="9"/>
  <c r="Q90" i="9"/>
  <c r="K89" i="9"/>
  <c r="Q89" i="9"/>
  <c r="F89" i="9"/>
  <c r="K88" i="9"/>
  <c r="K87" i="9"/>
  <c r="Q87" i="9"/>
  <c r="K271" i="9"/>
  <c r="Q271" i="9"/>
  <c r="F271" i="9"/>
  <c r="K247" i="9"/>
  <c r="F247" i="9"/>
  <c r="P139" i="9"/>
  <c r="P138" i="9"/>
  <c r="O139" i="9"/>
  <c r="O138" i="9"/>
  <c r="N139" i="9"/>
  <c r="N138" i="9"/>
  <c r="M139" i="9"/>
  <c r="M138" i="9"/>
  <c r="M137" i="9"/>
  <c r="L139" i="9"/>
  <c r="L138" i="9"/>
  <c r="J139" i="9"/>
  <c r="J138" i="9"/>
  <c r="I139" i="9"/>
  <c r="I138" i="9"/>
  <c r="G139" i="9"/>
  <c r="G138" i="9"/>
  <c r="F157" i="9"/>
  <c r="Q157" i="9"/>
  <c r="F249" i="9"/>
  <c r="F233" i="9"/>
  <c r="F240" i="9"/>
  <c r="K249" i="9"/>
  <c r="K245" i="9"/>
  <c r="F245" i="9"/>
  <c r="K240" i="9"/>
  <c r="P182" i="9"/>
  <c r="P181" i="9"/>
  <c r="O182" i="9"/>
  <c r="O181" i="9"/>
  <c r="N182" i="9"/>
  <c r="N181" i="9"/>
  <c r="M182" i="9"/>
  <c r="M181" i="9"/>
  <c r="L182" i="9"/>
  <c r="L181" i="9"/>
  <c r="J182" i="9"/>
  <c r="J181" i="9"/>
  <c r="I182" i="9"/>
  <c r="I181" i="9"/>
  <c r="H182" i="9"/>
  <c r="H181" i="9"/>
  <c r="G182" i="9"/>
  <c r="G181" i="9"/>
  <c r="F184" i="9"/>
  <c r="Q184" i="9"/>
  <c r="P176" i="9"/>
  <c r="P175" i="9"/>
  <c r="P174" i="9"/>
  <c r="L176" i="9"/>
  <c r="L175" i="9"/>
  <c r="F179" i="9"/>
  <c r="F186" i="9"/>
  <c r="Q186" i="9"/>
  <c r="F183" i="9"/>
  <c r="K180" i="9"/>
  <c r="Q180" i="9"/>
  <c r="K178" i="9"/>
  <c r="F178" i="9"/>
  <c r="K177" i="9"/>
  <c r="F177" i="9"/>
  <c r="O176" i="9"/>
  <c r="O175" i="9"/>
  <c r="N176" i="9"/>
  <c r="N175" i="9"/>
  <c r="M176" i="9"/>
  <c r="M175" i="9"/>
  <c r="J176" i="9"/>
  <c r="J175" i="9"/>
  <c r="I176" i="9"/>
  <c r="I175" i="9"/>
  <c r="H176" i="9"/>
  <c r="H175" i="9"/>
  <c r="G176" i="9"/>
  <c r="G175" i="9"/>
  <c r="P168" i="9"/>
  <c r="P167" i="9"/>
  <c r="K167" i="9"/>
  <c r="O168" i="9"/>
  <c r="O167" i="9"/>
  <c r="N168" i="9"/>
  <c r="N167" i="9"/>
  <c r="M168" i="9"/>
  <c r="L168" i="9"/>
  <c r="L167" i="9"/>
  <c r="J168" i="9"/>
  <c r="J167" i="9"/>
  <c r="I168" i="9"/>
  <c r="I167" i="9"/>
  <c r="H168" i="9"/>
  <c r="H167" i="9"/>
  <c r="G168" i="9"/>
  <c r="G167" i="9"/>
  <c r="K173" i="9"/>
  <c r="F173" i="9"/>
  <c r="K172" i="9"/>
  <c r="F172" i="9"/>
  <c r="K171" i="9"/>
  <c r="F171" i="9"/>
  <c r="K169" i="9"/>
  <c r="F169" i="9"/>
  <c r="F166" i="9"/>
  <c r="P159" i="9"/>
  <c r="P158" i="9"/>
  <c r="O159" i="9"/>
  <c r="O158" i="9"/>
  <c r="N159" i="9"/>
  <c r="N158" i="9"/>
  <c r="M159" i="9"/>
  <c r="L159" i="9"/>
  <c r="L158" i="9"/>
  <c r="J159" i="9"/>
  <c r="I159" i="9"/>
  <c r="I158" i="9"/>
  <c r="H159" i="9"/>
  <c r="H158" i="9"/>
  <c r="K163" i="9"/>
  <c r="Q163" i="9"/>
  <c r="F163" i="9"/>
  <c r="F161" i="9"/>
  <c r="F151" i="9"/>
  <c r="Q151" i="9"/>
  <c r="F141" i="9"/>
  <c r="Q141" i="9"/>
  <c r="P20" i="9"/>
  <c r="P19" i="9"/>
  <c r="O20" i="9"/>
  <c r="O19" i="9"/>
  <c r="N20" i="9"/>
  <c r="N19" i="9"/>
  <c r="M20" i="9"/>
  <c r="M19" i="9"/>
  <c r="M18" i="9"/>
  <c r="L20" i="9"/>
  <c r="L19" i="9"/>
  <c r="I20" i="9"/>
  <c r="I19" i="9"/>
  <c r="I18" i="9"/>
  <c r="H20" i="9"/>
  <c r="H19" i="9"/>
  <c r="F26" i="9"/>
  <c r="K92" i="9"/>
  <c r="F98" i="9"/>
  <c r="P59" i="9"/>
  <c r="P58" i="9"/>
  <c r="O59" i="9"/>
  <c r="O58" i="9"/>
  <c r="N59" i="9"/>
  <c r="N58" i="9"/>
  <c r="M59" i="9"/>
  <c r="M58" i="9"/>
  <c r="L59" i="9"/>
  <c r="L58" i="9"/>
  <c r="I59" i="9"/>
  <c r="I58" i="9"/>
  <c r="H59" i="9"/>
  <c r="H58" i="9"/>
  <c r="K98" i="9"/>
  <c r="K60" i="9"/>
  <c r="F49" i="9"/>
  <c r="F41" i="9"/>
  <c r="Q41" i="9"/>
  <c r="F38" i="9"/>
  <c r="F34" i="9"/>
  <c r="Q34" i="9"/>
  <c r="F33" i="9"/>
  <c r="F32" i="9"/>
  <c r="F30" i="9"/>
  <c r="F28" i="9"/>
  <c r="F27" i="9"/>
  <c r="F21" i="9"/>
  <c r="F244" i="9"/>
  <c r="F147" i="9"/>
  <c r="Q147" i="9"/>
  <c r="K256" i="9"/>
  <c r="K244" i="9"/>
  <c r="F143" i="9"/>
  <c r="Q143" i="9"/>
  <c r="F142" i="9"/>
  <c r="Q142" i="9"/>
  <c r="F148" i="9"/>
  <c r="Q148" i="9"/>
  <c r="K154" i="9"/>
  <c r="F154" i="9"/>
  <c r="F146" i="9"/>
  <c r="Q146" i="9"/>
  <c r="F162" i="9"/>
  <c r="Q162" i="9"/>
  <c r="K156" i="9"/>
  <c r="K153" i="9"/>
  <c r="K160" i="9"/>
  <c r="K161" i="9"/>
  <c r="K166" i="9"/>
  <c r="K190" i="9"/>
  <c r="K191" i="9"/>
  <c r="K192" i="9"/>
  <c r="K33" i="9"/>
  <c r="K30" i="9"/>
  <c r="K197" i="9"/>
  <c r="H139" i="9"/>
  <c r="H138" i="9"/>
  <c r="F153" i="9"/>
  <c r="F156" i="9"/>
  <c r="F152" i="9"/>
  <c r="Q152" i="9"/>
  <c r="K250" i="9"/>
  <c r="Q250" i="9"/>
  <c r="F145" i="9"/>
  <c r="Q145" i="9"/>
  <c r="F140" i="9"/>
  <c r="Q140" i="9"/>
  <c r="F192" i="9"/>
  <c r="F191" i="9"/>
  <c r="F190" i="9"/>
  <c r="F160" i="9"/>
  <c r="Q160" i="9"/>
  <c r="F149" i="9"/>
  <c r="Q149" i="9"/>
  <c r="F150" i="9"/>
  <c r="Q150" i="9"/>
  <c r="K179" i="9"/>
  <c r="G159" i="9"/>
  <c r="G158" i="9"/>
  <c r="F103" i="9"/>
  <c r="Q103" i="9"/>
  <c r="F72" i="9"/>
  <c r="F60" i="9"/>
  <c r="F79" i="9"/>
  <c r="F29" i="9"/>
  <c r="Q29" i="9"/>
  <c r="J20" i="9"/>
  <c r="J19" i="9"/>
  <c r="I54" i="9"/>
  <c r="I53" i="9"/>
  <c r="G54" i="9"/>
  <c r="G53" i="9"/>
  <c r="F88" i="9"/>
  <c r="F231" i="9"/>
  <c r="F223" i="9"/>
  <c r="F222" i="9"/>
  <c r="F221" i="9"/>
  <c r="F279" i="9"/>
  <c r="K223" i="9"/>
  <c r="K222" i="9"/>
  <c r="K221" i="9"/>
  <c r="Q221" i="9"/>
  <c r="Q263" i="9"/>
  <c r="Q276" i="9"/>
  <c r="I104" i="9"/>
  <c r="Q108" i="9"/>
  <c r="K202" i="9"/>
  <c r="Q201" i="9"/>
  <c r="K214" i="9"/>
  <c r="Q214" i="9"/>
  <c r="Q78" i="9"/>
  <c r="O104" i="9"/>
  <c r="K274" i="9"/>
  <c r="K273" i="9"/>
  <c r="K272" i="9"/>
  <c r="Q21" i="9"/>
  <c r="Q164" i="9"/>
  <c r="Q155" i="9"/>
  <c r="K267" i="9"/>
  <c r="K266" i="9"/>
  <c r="F210" i="9"/>
  <c r="F282" i="9"/>
  <c r="F281" i="9"/>
  <c r="P225" i="9"/>
  <c r="Q265" i="9"/>
  <c r="Q240" i="9"/>
  <c r="L137" i="9"/>
  <c r="Q208" i="9"/>
  <c r="Q79" i="9"/>
  <c r="K59" i="9"/>
  <c r="K58" i="9"/>
  <c r="Q60" i="9"/>
  <c r="J174" i="9"/>
  <c r="Q247" i="9"/>
  <c r="Q93" i="9"/>
  <c r="Q64" i="9"/>
  <c r="Q101" i="9"/>
  <c r="F274" i="9"/>
  <c r="F273" i="9"/>
  <c r="F272" i="9"/>
  <c r="K277" i="9"/>
  <c r="K54" i="9"/>
  <c r="Q231" i="9"/>
  <c r="Q30" i="9"/>
  <c r="Q49" i="9"/>
  <c r="M174" i="9"/>
  <c r="Q241" i="9"/>
  <c r="Q264" i="9"/>
  <c r="Q56" i="9"/>
  <c r="Q212" i="9"/>
  <c r="Q169" i="9"/>
  <c r="Q233" i="9"/>
  <c r="G137" i="9"/>
  <c r="Q66" i="9"/>
  <c r="Q127" i="9"/>
  <c r="Q254" i="9"/>
  <c r="Q272" i="9"/>
  <c r="Q229" i="9"/>
  <c r="Q45" i="9"/>
  <c r="K206" i="9"/>
  <c r="J198" i="9"/>
  <c r="Q281" i="9"/>
  <c r="Q190" i="9"/>
  <c r="K139" i="9"/>
  <c r="Q62" i="9"/>
  <c r="Q67" i="9"/>
  <c r="Q26" i="9"/>
  <c r="N225" i="9"/>
  <c r="Q243" i="9"/>
  <c r="Q43" i="9"/>
  <c r="Q42" i="9"/>
  <c r="F195" i="9"/>
  <c r="F194" i="9"/>
  <c r="F193" i="9"/>
  <c r="Q23" i="9"/>
  <c r="O198" i="9"/>
  <c r="Q55" i="9"/>
  <c r="Q249" i="9"/>
  <c r="O57" i="9"/>
  <c r="Q275" i="9"/>
  <c r="Q39" i="9"/>
  <c r="Q185" i="9"/>
  <c r="M104" i="9"/>
  <c r="Q109" i="9"/>
  <c r="Q117" i="9"/>
  <c r="Q113" i="9"/>
  <c r="M57" i="9"/>
  <c r="I277" i="9"/>
  <c r="G104" i="9"/>
  <c r="I174" i="9"/>
  <c r="Q200" i="9"/>
  <c r="F85" i="9"/>
  <c r="Q223" i="9"/>
  <c r="H137" i="9"/>
  <c r="Q31" i="9"/>
  <c r="Q82" i="9"/>
  <c r="Q107" i="9"/>
  <c r="Q111" i="9"/>
  <c r="Q133" i="9"/>
  <c r="Q130" i="9"/>
  <c r="Q219" i="9"/>
  <c r="L35" i="9"/>
  <c r="F139" i="9"/>
  <c r="F138" i="9"/>
  <c r="F135" i="9"/>
  <c r="Q135" i="9"/>
  <c r="Q154" i="9"/>
  <c r="K227" i="9"/>
  <c r="K226" i="9"/>
  <c r="Q166" i="9"/>
  <c r="Q173" i="9"/>
  <c r="N174" i="9"/>
  <c r="Q178" i="9"/>
  <c r="Q88" i="9"/>
  <c r="Q81" i="9"/>
  <c r="H57" i="9"/>
  <c r="K99" i="9"/>
  <c r="Q242" i="9"/>
  <c r="Q234" i="9"/>
  <c r="N198" i="9"/>
  <c r="Q203" i="9"/>
  <c r="Q47" i="9"/>
  <c r="Q46" i="9"/>
  <c r="K195" i="9"/>
  <c r="K194" i="9"/>
  <c r="F106" i="9"/>
  <c r="F105" i="9"/>
  <c r="F125" i="9"/>
  <c r="F124" i="9"/>
  <c r="Q91" i="9"/>
  <c r="Q210" i="9"/>
  <c r="Q33" i="9"/>
  <c r="Q126" i="9"/>
  <c r="F267" i="9"/>
  <c r="F266" i="9"/>
  <c r="Q266" i="9"/>
  <c r="H225" i="9"/>
  <c r="Q27" i="9"/>
  <c r="L225" i="9"/>
  <c r="Q51" i="9"/>
  <c r="Q94" i="9"/>
  <c r="Q220" i="9"/>
  <c r="J18" i="9"/>
  <c r="Q179" i="9"/>
  <c r="Q156" i="9"/>
  <c r="Q197" i="9"/>
  <c r="N137" i="9"/>
  <c r="Q245" i="9"/>
  <c r="Q61" i="9"/>
  <c r="Q71" i="9"/>
  <c r="Q70" i="9"/>
  <c r="Q74" i="9"/>
  <c r="O18" i="9"/>
  <c r="Q65" i="9"/>
  <c r="M225" i="9"/>
  <c r="Q230" i="9"/>
  <c r="Q211" i="9"/>
  <c r="Q161" i="9"/>
  <c r="N18" i="9"/>
  <c r="F167" i="9"/>
  <c r="Q167" i="9"/>
  <c r="N104" i="9"/>
  <c r="Q202" i="9"/>
  <c r="Q216" i="9"/>
  <c r="Q196" i="9"/>
  <c r="F189" i="9"/>
  <c r="F188" i="9"/>
  <c r="F187" i="9"/>
  <c r="G174" i="9"/>
  <c r="F176" i="9"/>
  <c r="F175" i="9"/>
  <c r="Q132" i="9"/>
  <c r="P84" i="9"/>
  <c r="P57" i="9"/>
  <c r="K85" i="9"/>
  <c r="H18" i="9"/>
  <c r="F209" i="9"/>
  <c r="Q209" i="9"/>
  <c r="Q222" i="9"/>
  <c r="K106" i="9"/>
  <c r="Q204" i="9"/>
  <c r="N57" i="9"/>
  <c r="P18" i="9"/>
  <c r="Q22" i="9"/>
  <c r="K176" i="9"/>
  <c r="Q176" i="9"/>
  <c r="F84" i="9"/>
  <c r="Q115" i="9"/>
  <c r="Q177" i="9"/>
  <c r="Q279" i="9"/>
  <c r="F278" i="9"/>
  <c r="Q278" i="9"/>
  <c r="L174" i="9"/>
  <c r="I137" i="9"/>
  <c r="J277" i="9"/>
  <c r="O277" i="9"/>
  <c r="H277" i="9"/>
  <c r="M277" i="9"/>
  <c r="G198" i="9"/>
  <c r="L198" i="9"/>
  <c r="H104" i="9"/>
  <c r="Q256" i="9"/>
  <c r="Q38" i="9"/>
  <c r="Q98" i="9"/>
  <c r="L57" i="9"/>
  <c r="Q92" i="9"/>
  <c r="P137" i="9"/>
  <c r="Q69" i="9"/>
  <c r="Q73" i="9"/>
  <c r="Q80" i="9"/>
  <c r="Q77" i="9"/>
  <c r="F100" i="9"/>
  <c r="O225" i="9"/>
  <c r="K20" i="9"/>
  <c r="K19" i="9"/>
  <c r="Q28" i="9"/>
  <c r="Q32" i="9"/>
  <c r="J225" i="9"/>
  <c r="Q24" i="9"/>
  <c r="Q50" i="9"/>
  <c r="G277" i="9"/>
  <c r="L277" i="9"/>
  <c r="P277" i="9"/>
  <c r="Q236" i="9"/>
  <c r="K159" i="9"/>
  <c r="K158" i="9"/>
  <c r="H198" i="9"/>
  <c r="Q253" i="9"/>
  <c r="J104" i="9"/>
  <c r="Q228" i="9"/>
  <c r="Q269" i="9"/>
  <c r="K84" i="9"/>
  <c r="Q192" i="9"/>
  <c r="Q44" i="9"/>
  <c r="Q118" i="9"/>
  <c r="G225" i="9"/>
  <c r="K138" i="9"/>
  <c r="F168" i="9"/>
  <c r="F198" i="9"/>
  <c r="Q199" i="9"/>
  <c r="P198" i="9"/>
  <c r="Q282" i="9"/>
  <c r="Q153" i="9"/>
  <c r="Q170" i="9"/>
  <c r="Q215" i="9"/>
  <c r="Q171" i="9"/>
  <c r="Q183" i="9"/>
  <c r="F182" i="9"/>
  <c r="Q261" i="9"/>
  <c r="F217" i="9"/>
  <c r="Q217" i="9"/>
  <c r="Q218" i="9"/>
  <c r="Q274" i="9"/>
  <c r="K168" i="9"/>
  <c r="Q102" i="9"/>
  <c r="K36" i="9"/>
  <c r="K35" i="9"/>
  <c r="Q165" i="9"/>
  <c r="F59" i="9"/>
  <c r="Q59" i="9"/>
  <c r="Q72" i="9"/>
  <c r="Q191" i="9"/>
  <c r="H174" i="9"/>
  <c r="O137" i="9"/>
  <c r="Q273" i="9"/>
  <c r="K252" i="9"/>
  <c r="F252" i="9"/>
  <c r="F251" i="9"/>
  <c r="K213" i="9"/>
  <c r="Q213" i="9"/>
  <c r="F20" i="9"/>
  <c r="F19" i="9"/>
  <c r="J158" i="9"/>
  <c r="F159" i="9"/>
  <c r="Q172" i="9"/>
  <c r="O174" i="9"/>
  <c r="Q134" i="9"/>
  <c r="Q268" i="9"/>
  <c r="F36" i="9"/>
  <c r="F35" i="9"/>
  <c r="I198" i="9"/>
  <c r="M198" i="9"/>
  <c r="L104" i="9"/>
  <c r="K189" i="9"/>
  <c r="Q244" i="9"/>
  <c r="K100" i="9"/>
  <c r="Q114" i="9"/>
  <c r="J57" i="9"/>
  <c r="K125" i="9"/>
  <c r="K124" i="9"/>
  <c r="G18" i="9"/>
  <c r="I225" i="9"/>
  <c r="P104" i="9"/>
  <c r="F99" i="9"/>
  <c r="Q99" i="9"/>
  <c r="I57" i="9"/>
  <c r="F227" i="9"/>
  <c r="F226" i="9"/>
  <c r="G57" i="9"/>
  <c r="F58" i="9"/>
  <c r="Q58" i="9"/>
  <c r="F277" i="9"/>
  <c r="Q277" i="9"/>
  <c r="Q267" i="9"/>
  <c r="K57" i="9"/>
  <c r="Q85" i="9"/>
  <c r="Q139" i="9"/>
  <c r="Q54" i="9"/>
  <c r="K53" i="9"/>
  <c r="Q53" i="9"/>
  <c r="K205" i="9"/>
  <c r="Q206" i="9"/>
  <c r="Q168" i="9"/>
  <c r="K193" i="9"/>
  <c r="Q193" i="9"/>
  <c r="Q194" i="9"/>
  <c r="Q36" i="9"/>
  <c r="Q195" i="9"/>
  <c r="M284" i="9"/>
  <c r="M294" i="9"/>
  <c r="H284" i="9"/>
  <c r="H294" i="9"/>
  <c r="K175" i="9"/>
  <c r="K174" i="9"/>
  <c r="F104" i="9"/>
  <c r="K105" i="9"/>
  <c r="Q105" i="9"/>
  <c r="Q106" i="9"/>
  <c r="Q125" i="9"/>
  <c r="P284" i="9"/>
  <c r="P294" i="9"/>
  <c r="I284" i="9"/>
  <c r="I294" i="9"/>
  <c r="Q84" i="9"/>
  <c r="G284" i="9"/>
  <c r="G294" i="9"/>
  <c r="Q100" i="9"/>
  <c r="L284" i="9"/>
  <c r="L294" i="9"/>
  <c r="Q159" i="9"/>
  <c r="O284" i="9"/>
  <c r="O294" i="9"/>
  <c r="N284" i="9"/>
  <c r="N294" i="9"/>
  <c r="F158" i="9"/>
  <c r="F137" i="9"/>
  <c r="J137" i="9"/>
  <c r="J284" i="9"/>
  <c r="J294" i="9"/>
  <c r="K251" i="9"/>
  <c r="Q252" i="9"/>
  <c r="Q175" i="9"/>
  <c r="K188" i="9"/>
  <c r="Q189" i="9"/>
  <c r="F181" i="9"/>
  <c r="Q182" i="9"/>
  <c r="Q138" i="9"/>
  <c r="K137" i="9"/>
  <c r="Q19" i="9"/>
  <c r="K18" i="9"/>
  <c r="Q20" i="9"/>
  <c r="F57" i="9"/>
  <c r="Q124" i="9"/>
  <c r="K104" i="9"/>
  <c r="Q227" i="9"/>
  <c r="F225" i="9"/>
  <c r="Q226" i="9"/>
  <c r="Q35" i="9"/>
  <c r="F18" i="9"/>
  <c r="Q57" i="9"/>
  <c r="Q18" i="9"/>
  <c r="Q205" i="9"/>
  <c r="K198" i="9"/>
  <c r="Q198" i="9"/>
  <c r="Q188" i="9"/>
  <c r="K187" i="9"/>
  <c r="Q187" i="9"/>
  <c r="Q251" i="9"/>
  <c r="K225" i="9"/>
  <c r="Q225" i="9"/>
  <c r="Q181" i="9"/>
  <c r="F174" i="9"/>
  <c r="Q174" i="9"/>
  <c r="Q137" i="9"/>
  <c r="Q158" i="9"/>
  <c r="Q104" i="9"/>
  <c r="K284" i="9"/>
  <c r="K294" i="9"/>
  <c r="F284" i="9"/>
  <c r="Q284" i="9"/>
  <c r="Q294" i="9"/>
  <c r="F294" i="9"/>
</calcChain>
</file>

<file path=xl/comments1.xml><?xml version="1.0" encoding="utf-8"?>
<comments xmlns="http://schemas.openxmlformats.org/spreadsheetml/2006/main">
  <authors>
    <author>Користувач Windows</author>
  </authors>
  <commentList>
    <comment ref="C62" authorId="0">
      <text>
        <r>
          <rPr>
            <b/>
            <sz val="9"/>
            <color indexed="81"/>
            <rFont val="Tahoma"/>
            <family val="2"/>
            <charset val="204"/>
          </rPr>
          <t>Користувач Windows:</t>
        </r>
        <r>
          <rPr>
            <sz val="9"/>
            <color indexed="81"/>
            <rFont val="Tahoma"/>
            <family val="2"/>
            <charset val="204"/>
          </rPr>
          <t xml:space="preserve">
</t>
        </r>
      </text>
    </comment>
    <comment ref="C126" authorId="0">
      <text>
        <r>
          <rPr>
            <b/>
            <sz val="9"/>
            <color indexed="81"/>
            <rFont val="Tahoma"/>
            <family val="2"/>
            <charset val="204"/>
          </rPr>
          <t>Користувач Windows:</t>
        </r>
        <r>
          <rPr>
            <sz val="9"/>
            <color indexed="81"/>
            <rFont val="Tahoma"/>
            <family val="2"/>
            <charset val="204"/>
          </rPr>
          <t xml:space="preserve">
</t>
        </r>
      </text>
    </comment>
    <comment ref="C160" authorId="0">
      <text>
        <r>
          <rPr>
            <b/>
            <sz val="9"/>
            <color indexed="81"/>
            <rFont val="Tahoma"/>
            <family val="2"/>
            <charset val="204"/>
          </rPr>
          <t>Користувач Windows:</t>
        </r>
        <r>
          <rPr>
            <sz val="9"/>
            <color indexed="81"/>
            <rFont val="Tahoma"/>
            <family val="2"/>
            <charset val="204"/>
          </rPr>
          <t xml:space="preserve">
</t>
        </r>
      </text>
    </comment>
    <comment ref="C183" authorId="0">
      <text>
        <r>
          <rPr>
            <b/>
            <sz val="9"/>
            <color indexed="81"/>
            <rFont val="Tahoma"/>
            <family val="2"/>
            <charset val="204"/>
          </rPr>
          <t>Користувач Windows:</t>
        </r>
        <r>
          <rPr>
            <sz val="9"/>
            <color indexed="81"/>
            <rFont val="Tahoma"/>
            <family val="2"/>
            <charset val="204"/>
          </rPr>
          <t xml:space="preserve">
</t>
        </r>
      </text>
    </comment>
  </commentList>
</comments>
</file>

<file path=xl/sharedStrings.xml><?xml version="1.0" encoding="utf-8"?>
<sst xmlns="http://schemas.openxmlformats.org/spreadsheetml/2006/main" count="857" uniqueCount="318">
  <si>
    <t>Загальний фонд</t>
  </si>
  <si>
    <t>Секретар ради</t>
  </si>
  <si>
    <t>Код Функціональної класифікації видатків та кредитування бюджету</t>
  </si>
  <si>
    <t>усього</t>
  </si>
  <si>
    <t>видатки споживання</t>
  </si>
  <si>
    <t>з них</t>
  </si>
  <si>
    <t>видатки розвитку</t>
  </si>
  <si>
    <t>у тому числі</t>
  </si>
  <si>
    <t>оплата праці</t>
  </si>
  <si>
    <t>комунальні послуги та енергоносії</t>
  </si>
  <si>
    <t>0100000</t>
  </si>
  <si>
    <t>01</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</si>
  <si>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</si>
  <si>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</si>
  <si>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</si>
  <si>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</si>
  <si>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</si>
  <si>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1020</t>
  </si>
  <si>
    <t>1010</t>
  </si>
  <si>
    <t>0113160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</si>
  <si>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</si>
  <si>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1090</t>
  </si>
  <si>
    <t>0620</t>
  </si>
  <si>
    <t>0116020</t>
  </si>
  <si>
    <t>Забезпечення функціонування підприємств, установ та організацій, що виробляють, виконують та/або надають житлово-комунальні послуги</t>
  </si>
  <si>
    <t>0116030</t>
  </si>
  <si>
    <t>Організація благоустрою населених пунктів</t>
  </si>
  <si>
    <t>0640</t>
  </si>
  <si>
    <t>0443</t>
  </si>
  <si>
    <t>0490</t>
  </si>
  <si>
    <t>0380</t>
  </si>
  <si>
    <t>0600000</t>
  </si>
  <si>
    <t>0610000</t>
  </si>
  <si>
    <t>Надання дошкільної освіти</t>
  </si>
  <si>
    <t>0921</t>
  </si>
  <si>
    <t>0990</t>
  </si>
  <si>
    <t>2010</t>
  </si>
  <si>
    <t>0731</t>
  </si>
  <si>
    <t>Забезпечення діяльності бібліотек</t>
  </si>
  <si>
    <t>Забезпечення діяльності палаців і будинків культури, клубів, центрів дозвілля та інших клубних закладів</t>
  </si>
  <si>
    <t>Утримання та навчально-тренувальна робота комунальних дитячо-юнацьких спортивних шкіл</t>
  </si>
  <si>
    <t>РАЗОМ</t>
  </si>
  <si>
    <t>3700000</t>
  </si>
  <si>
    <t>37</t>
  </si>
  <si>
    <t>3710000</t>
  </si>
  <si>
    <t>0133</t>
  </si>
  <si>
    <t>Резервний фонд</t>
  </si>
  <si>
    <t>0180</t>
  </si>
  <si>
    <t>Інші субвенції з місцевого бюджету</t>
  </si>
  <si>
    <t>Відділ освіти, культури, молоді та спорту Рахівської міської ради (головний розпорядник)</t>
  </si>
  <si>
    <t>0118330</t>
  </si>
  <si>
    <t>Інша діяльність у сфері екології та охорони природних ресурсів</t>
  </si>
  <si>
    <t>0540</t>
  </si>
  <si>
    <t>0110180</t>
  </si>
  <si>
    <t>Інша діяльність у сфері державного управління</t>
  </si>
  <si>
    <r>
      <t xml:space="preserve">Рахівська міська рада </t>
    </r>
    <r>
      <rPr>
        <sz val="12"/>
        <rFont val="Times New Roman"/>
        <family val="1"/>
        <charset val="204"/>
      </rPr>
      <t>(головний розпорядник)</t>
    </r>
  </si>
  <si>
    <r>
      <t xml:space="preserve">Рахівська міська  рада </t>
    </r>
    <r>
      <rPr>
        <sz val="12"/>
        <rFont val="Times New Roman"/>
        <family val="1"/>
        <charset val="204"/>
      </rPr>
      <t>(відповідальний виконавець)</t>
    </r>
  </si>
  <si>
    <t>8330</t>
  </si>
  <si>
    <t>5. Спямування коштів охорони наколишнього природного середовища</t>
  </si>
  <si>
    <t xml:space="preserve">в тому числі залишків освітньої та медичної субвенцій )  </t>
  </si>
  <si>
    <t>(грн.)</t>
  </si>
  <si>
    <t>Код ТКВК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</si>
  <si>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</si>
  <si>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</si>
  <si>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</si>
  <si>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Видатки розвитку</t>
  </si>
  <si>
    <t xml:space="preserve">бюджет розвитку </t>
  </si>
  <si>
    <t>0611020</t>
  </si>
  <si>
    <t>Надання загальної середньої освіти загальноосвітніми навчальними закладами (в т.ч. школою - дитячим садком, інтернатом при школі), спеціалізованими школами, ліцеями, гімназіями, колегіумами</t>
  </si>
  <si>
    <t>250380</t>
  </si>
  <si>
    <t>3719800</t>
  </si>
  <si>
    <t>9800</t>
  </si>
  <si>
    <t>Субвенція з місцевого бюджету державному бюджету на виконання програм соціально-економічного розвитку регіонів</t>
  </si>
  <si>
    <t>1070</t>
  </si>
  <si>
    <t>Надання пільг окремим категоріям громадян з оплати послуг зв'язку</t>
  </si>
  <si>
    <t>Надання реабілітаційних послуг особам з інвалідністю та дітям з інвалідністю</t>
  </si>
  <si>
    <t>7618010</t>
  </si>
  <si>
    <t>8010</t>
  </si>
  <si>
    <t>3719150</t>
  </si>
  <si>
    <t>9150</t>
  </si>
  <si>
    <t xml:space="preserve">Інші  дотації з місцевого бюджету </t>
  </si>
  <si>
    <t>250313</t>
  </si>
  <si>
    <t>3719770</t>
  </si>
  <si>
    <t>9770</t>
  </si>
  <si>
    <t>250344</t>
  </si>
  <si>
    <t xml:space="preserve">до рішення міської ради </t>
  </si>
  <si>
    <t xml:space="preserve"> -субвенція з державного бюджету місцевим бюджетам на здійснення заходів щодо соціально-економічного розвитку окремих територій</t>
  </si>
  <si>
    <t>Всього видатків</t>
  </si>
  <si>
    <t>(код бюджету)</t>
  </si>
  <si>
    <t>Спеціальний фонд</t>
  </si>
  <si>
    <t>Відділ освіти, культури, молоді та спорту Рахівської міської ради (відповідальний виконавець)</t>
  </si>
  <si>
    <t>O6</t>
  </si>
  <si>
    <t>O611021</t>
  </si>
  <si>
    <t>O921</t>
  </si>
  <si>
    <t>O611010</t>
  </si>
  <si>
    <t>O910</t>
  </si>
  <si>
    <t>O611080</t>
  </si>
  <si>
    <t>O960</t>
  </si>
  <si>
    <t>Надання спеціалізованої освіти мистецькими щколами</t>
  </si>
  <si>
    <t>O614030</t>
  </si>
  <si>
    <t>О824</t>
  </si>
  <si>
    <t>O614060</t>
  </si>
  <si>
    <t>О828</t>
  </si>
  <si>
    <t>O615031</t>
  </si>
  <si>
    <t>О810</t>
  </si>
  <si>
    <t>0754900000</t>
  </si>
  <si>
    <t>Підтримка спорту вищих досягнень та організацій, які здійснюють фізкультурно-спортивну діяльність в регіоні</t>
  </si>
  <si>
    <t>O115062</t>
  </si>
  <si>
    <t>O810</t>
  </si>
  <si>
    <t>0116071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</si>
  <si>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</si>
  <si>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6030</t>
  </si>
  <si>
    <t>О117461</t>
  </si>
  <si>
    <t>O456</t>
  </si>
  <si>
    <t>Утримання та розвиток автомобільних доріг та дорожньої інфраструктури за рахунок коштів місцевого бюджету</t>
  </si>
  <si>
    <t>0117680</t>
  </si>
  <si>
    <t>Членські внески до асоціацій органів місцевого самоврядування</t>
  </si>
  <si>
    <t>Фінансовий відділ Рахівської міської ради (головний розпорядник)</t>
  </si>
  <si>
    <t>Фінансовий відділ Рахівської міської ради (відповідальний виконавець)</t>
  </si>
  <si>
    <t>Надання позашкільної освіти закладами позашкільної освіти, заходи із позашкільної роботи з дітьми</t>
  </si>
  <si>
    <t>О611070</t>
  </si>
  <si>
    <t>0117330</t>
  </si>
  <si>
    <t>Будівництво інших об'єктів комунальної власності</t>
  </si>
  <si>
    <t>0118220</t>
  </si>
  <si>
    <t>Заходи та роботи з мобілізаційної підготовки місцевого значення</t>
  </si>
  <si>
    <t>O112010</t>
  </si>
  <si>
    <t>Багатопрофільна стаціонарна медична допомога населенню</t>
  </si>
  <si>
    <t>О116030</t>
  </si>
  <si>
    <t>О113105</t>
  </si>
  <si>
    <t>О118710</t>
  </si>
  <si>
    <t>Резервний фонд місцевого бюджету</t>
  </si>
  <si>
    <t>О116020</t>
  </si>
  <si>
    <t>Надання загальної середньої освіти закладами загальної середньої освіти за рахунок коштів місцевого бюджету</t>
  </si>
  <si>
    <t>Рахівська міська рада (головний розпорядник)</t>
  </si>
  <si>
    <t>Рахівська міська  рада (відповідальний виконавець)</t>
  </si>
  <si>
    <t>0117130</t>
  </si>
  <si>
    <t>7130</t>
  </si>
  <si>
    <t>0421</t>
  </si>
  <si>
    <t>Здійснення заходів із землеустрою</t>
  </si>
  <si>
    <t>0113242</t>
  </si>
  <si>
    <t>Інші заходи у сфері соціального захисту і соціального забезпечення</t>
  </si>
  <si>
    <t>0117693</t>
  </si>
  <si>
    <t>7693</t>
  </si>
  <si>
    <t>Інші заходи, пов`язані з економічною діяльністю</t>
  </si>
  <si>
    <t>Заходи із запобігання та ліквідації надзвичайних ситуацій та наслідків стихійного лиха</t>
  </si>
  <si>
    <t>O118110</t>
  </si>
  <si>
    <t>O118220</t>
  </si>
  <si>
    <t>Інші програми та заходи у сфері освіти</t>
  </si>
  <si>
    <t>0613230</t>
  </si>
  <si>
    <t>Видатки, пов"язані з наданням підтримки внуирішньо переміщеним та/або евакуйованим особам у зв"язку із введенням воєнного стану</t>
  </si>
  <si>
    <t>Інші програми та заходи у сфері охорони здоров'я</t>
  </si>
  <si>
    <t>0763</t>
  </si>
  <si>
    <t>0112010</t>
  </si>
  <si>
    <t>0118240</t>
  </si>
  <si>
    <t>Заходи та роботи з територіальної оборони</t>
  </si>
  <si>
    <t>0113230</t>
  </si>
  <si>
    <t>0118210</t>
  </si>
  <si>
    <t>Муніципальні формування з охорони громадського порядку</t>
  </si>
  <si>
    <t>0118230</t>
  </si>
  <si>
    <t>Інші заходи громадського порядку та безпеки</t>
  </si>
  <si>
    <t>O112152</t>
  </si>
  <si>
    <t>`0611142</t>
  </si>
  <si>
    <t>0113105</t>
  </si>
  <si>
    <t>3160</t>
  </si>
  <si>
    <t>0615031</t>
  </si>
  <si>
    <t>0810</t>
  </si>
  <si>
    <t>O613230</t>
  </si>
  <si>
    <t xml:space="preserve"> 
Видатки, пов'язані з наданням підтримки внутрішньо переміщеним та/або евакуйованим особам у зв'язку із введенням воєнного стану</t>
  </si>
  <si>
    <t>O118240</t>
  </si>
  <si>
    <t>O113032</t>
  </si>
  <si>
    <t>O111010</t>
  </si>
  <si>
    <t>O320</t>
  </si>
  <si>
    <t>O380</t>
  </si>
  <si>
    <t>0611141</t>
  </si>
  <si>
    <t>Забезпечення діяльності інших закладів у сфері освіти</t>
  </si>
  <si>
    <t>0611010</t>
  </si>
  <si>
    <t>0910</t>
  </si>
  <si>
    <t>Забезпечення діяльності інклюзивно-ресурсних центрів за рахунок коштів місцевого бюджету</t>
  </si>
  <si>
    <t>O611151</t>
  </si>
  <si>
    <t>O990</t>
  </si>
  <si>
    <t>5031</t>
  </si>
  <si>
    <t>3105</t>
  </si>
  <si>
    <t>0113104</t>
  </si>
  <si>
    <t>3104</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</si>
  <si>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</si>
  <si>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0118831</t>
  </si>
  <si>
    <t>Надання довгострокових кредитів індивідуальним забудовникам житла на селі</t>
  </si>
  <si>
    <t>0113032</t>
  </si>
  <si>
    <t>0117670</t>
  </si>
  <si>
    <t>Внески до статутного капіталу суб'єктів господарювання</t>
  </si>
  <si>
    <t>0160</t>
  </si>
  <si>
    <t>Керівництво і управління у відповідній сфері у містах (місті Києві), селищах, селах, територіальних громадах</t>
  </si>
  <si>
    <t>0824</t>
  </si>
  <si>
    <t>0614030</t>
  </si>
  <si>
    <t>0614060</t>
  </si>
  <si>
    <t>0828</t>
  </si>
  <si>
    <t>1</t>
  </si>
  <si>
    <t>`0180</t>
  </si>
  <si>
    <t>0611142</t>
  </si>
  <si>
    <t>1.У межах змін обсягу доходів:</t>
  </si>
  <si>
    <t>1 -  друк</t>
  </si>
  <si>
    <t>7670</t>
  </si>
  <si>
    <t>0611272</t>
  </si>
  <si>
    <t>Реалізація заходів за рахунок освітньої субвенції з державного бюджету місцевим бюджетам (за спеціальним фондом державного бюджету)</t>
  </si>
  <si>
    <t>0113035</t>
  </si>
  <si>
    <t>Компенсаційні виплати за пільговий проїзд окремих категорій громадян на залізничному транспорті</t>
  </si>
  <si>
    <t>0611271</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</si>
  <si>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t>
  </si>
  <si>
    <t>прог</t>
  </si>
  <si>
    <t>0611151</t>
  </si>
  <si>
    <t xml:space="preserve"> 
Заходи державної політики з питань дітей та їх соціального захисту</t>
  </si>
  <si>
    <t>3112</t>
  </si>
  <si>
    <t>1040</t>
  </si>
  <si>
    <t>0113112</t>
  </si>
  <si>
    <t>7622</t>
  </si>
  <si>
    <t>0470</t>
  </si>
  <si>
    <t>0117622</t>
  </si>
  <si>
    <t>3710160</t>
  </si>
  <si>
    <t>1060</t>
  </si>
  <si>
    <t>Повернення довгострокових кредитів, наданих індивідуальним забудовникам житла на селі</t>
  </si>
  <si>
    <t>3. Зміни до кредитування міського бюджету у 2023 році за рахунок повернення довгострокових кредитів, наданих індивідуальним забудовникам житла</t>
  </si>
  <si>
    <t>Реалізація програм і заходів в галузі туризму та курортів</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</si>
  <si>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</si>
  <si>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4. Перерозподіл видатків в межах загального обсягу за рахунок спрямування залишку коштів субвенцій з державного бюджету місцевим бюджетам на реалізацію інфраструктурних проектів та розвиток об'єктів соціально-культурної сфери, що утворився на 01.01.2024 року</t>
  </si>
  <si>
    <t>06</t>
  </si>
  <si>
    <t>O611061</t>
  </si>
  <si>
    <t>3.6 Спрямування залишку коштів субвенції з місцевого бюджету на здійснення переданих видатків у сфері освіти за рахунок коштів освітньої субвенції, що склався на 01.01.2024 року</t>
  </si>
  <si>
    <t>6. Спрямування залишку коштів охорона і раціональне виокристання земель, що склався на 01.01.2024 року</t>
  </si>
  <si>
    <t>7. Спрямування залишку коштів податку з власників траспортних засобів, що склався на 01.01.2024 року</t>
  </si>
  <si>
    <t>8. Спрямування залишку коштів освітньої субвенції з державного бюджету місцевим бюджетам, що склався на 01.01.2024 року</t>
  </si>
  <si>
    <t>6071</t>
  </si>
  <si>
    <t xml:space="preserve"> 
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</si>
  <si>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 xml:space="preserve"> 
Керівництво і управління у відповідній сфері у містах (місті Києві), селищах, селах, територіальних громадах</t>
  </si>
  <si>
    <t xml:space="preserve"> 
Забезпечення діяльності інших закладів у сфері освіти</t>
  </si>
  <si>
    <t>0611061</t>
  </si>
  <si>
    <t>0611021</t>
  </si>
  <si>
    <t>'0611141</t>
  </si>
  <si>
    <t>Баланс</t>
  </si>
  <si>
    <t>0611200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</si>
  <si>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</si>
  <si>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</si>
  <si>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</si>
  <si>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0118110</t>
  </si>
  <si>
    <t xml:space="preserve"> 
Заходи із запобігання та ліквідації надзвичайних ситуацій та наслідків стихійного лиха</t>
  </si>
  <si>
    <t>0320</t>
  </si>
  <si>
    <t>Видатки, пов'язані з наданням підтримки внутрішньо переміщеним та/або евакуйованим особам у зв'язку із введенням воєнного стану</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</si>
  <si>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</si>
  <si>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O611403</t>
  </si>
  <si>
    <t>0611292</t>
  </si>
  <si>
    <t>Реалізація заходів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</si>
  <si>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5. Спрямування залишку коштів субівенції з місцевого бюджету за рахунок залишку коштів освітньої субвенції, що утворився на 01.01.2025 року (Закупівля засобів навчання та комп'ютерного обладнання для оснасщення навчальних кабінетів предмета "Захист України")</t>
  </si>
  <si>
    <t>0611183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</si>
  <si>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</si>
  <si>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0611291</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</si>
  <si>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</si>
  <si>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0618110</t>
  </si>
  <si>
    <r>
      <t xml:space="preserve">Відділ освіти, культури, молоді та спорту Рахівської міської ради </t>
    </r>
    <r>
      <rPr>
        <sz val="12"/>
        <rFont val="Times New Roman"/>
        <family val="1"/>
        <charset val="204"/>
      </rPr>
      <t>(відповідальний виконавець)</t>
    </r>
  </si>
  <si>
    <r>
      <t xml:space="preserve">Відділ освіти, культури, молоді та спорту Рахівської міської ради </t>
    </r>
    <r>
      <rPr>
        <sz val="12"/>
        <rFont val="Times New Roman"/>
        <family val="1"/>
        <charset val="204"/>
      </rPr>
      <t>(головний розпорядник)</t>
    </r>
  </si>
  <si>
    <r>
      <t>Відділ освіти, культури, молоді та спорту Рахівської міської ради</t>
    </r>
    <r>
      <rPr>
        <sz val="12"/>
        <rFont val="Times New Roman"/>
        <family val="1"/>
        <charset val="204"/>
      </rPr>
      <t xml:space="preserve"> (головний розпорядник)</t>
    </r>
  </si>
  <si>
    <t>Євген МОЛНАР</t>
  </si>
  <si>
    <t>Інші заходи пов'язані з економічною діяльністю</t>
  </si>
  <si>
    <t>O610160</t>
  </si>
  <si>
    <t>O160</t>
  </si>
  <si>
    <t>4. Спрямування залишку коштів бюджету розвитку, що утворився на 01.01.2025 року:</t>
  </si>
  <si>
    <t>5. Спрямування залишку коштів субвенцій з державного бюджету місцевим бюджетам на забезпечення харчування учнів початкових класів закладів, загальної середньої освіти, що утворився на 01.01.2025 року</t>
  </si>
  <si>
    <t>`0611141</t>
  </si>
  <si>
    <t>0610160</t>
  </si>
  <si>
    <t>0117461</t>
  </si>
  <si>
    <t>О456</t>
  </si>
  <si>
    <t>О611292</t>
  </si>
  <si>
    <t xml:space="preserve">
Співфінансування заходів, що реалізуються за рахунок залишку коштів за освітньою субвенцією на кінець бюджетного періоду, що мають цільове призначення, виділених відповідно до рішень Кабінету Міністрів України у попередніх бюджетних періодах (за спеціальним фондом державного бюджету)</t>
  </si>
  <si>
    <t>О611291</t>
  </si>
  <si>
    <t>О990</t>
  </si>
  <si>
    <t xml:space="preserve">Зміни до розподілу видатків бюджету міської територіальної громади на 2026 рік за головними розпорядниками коштів, в розрізі джерел коштів:  </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</si>
  <si>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</si>
  <si>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O611184</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</si>
  <si>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</si>
  <si>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O611183</t>
  </si>
  <si>
    <t>О180</t>
  </si>
  <si>
    <t>Зміни до обсягу видатків бюджету Рахівської міської територіальної громади на 2026 рік</t>
  </si>
  <si>
    <t>О611702</t>
  </si>
  <si>
    <t>Забезпечення харчуванням учнів закладів загальної середньої освіти за рахунок субвенції з державного бюджету місцевим бюджетам</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</si>
  <si>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</si>
  <si>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 xml:space="preserve">3. Спрямування обсягу перевиконання коштів бюджету розвитку </t>
  </si>
  <si>
    <t>Субвенція з місцевого бюджету на підготовку та реалізацію публічних інвестиційних проектів/програм публічних інвестицій</t>
  </si>
  <si>
    <t>О619720</t>
  </si>
  <si>
    <t xml:space="preserve"> 
Інші дотації з місцевого бюджету</t>
  </si>
  <si>
    <t>0611031</t>
  </si>
  <si>
    <t>Надання загальної середньої освіти закладами загальної середньої освіти за рахунок освітньої субвенції</t>
  </si>
  <si>
    <t>О611152</t>
  </si>
  <si>
    <t>Забезпечення діяльності інклюзивно-ресурсних центрів за рахунок освітньої субвенції</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</si>
  <si>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</si>
  <si>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0611231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</si>
  <si>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</si>
  <si>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0611232</t>
  </si>
  <si>
    <t>O611231</t>
  </si>
  <si>
    <t>Інші програми та заходи у сфері охорони здоров`я</t>
  </si>
  <si>
    <t>О112152</t>
  </si>
  <si>
    <t>Реалізація Комплексних планів стійкості регіонів та окремих міст</t>
  </si>
  <si>
    <t>О116096</t>
  </si>
  <si>
    <t>О640</t>
  </si>
  <si>
    <t>0613242</t>
  </si>
  <si>
    <t>О763</t>
  </si>
  <si>
    <t>О620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</si>
  <si>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</si>
  <si>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О611300</t>
  </si>
  <si>
    <t>О117680</t>
  </si>
  <si>
    <t>О490</t>
  </si>
  <si>
    <t>О117693</t>
  </si>
  <si>
    <t>О118110</t>
  </si>
  <si>
    <t>О320</t>
  </si>
  <si>
    <t>2. Спрямування обсягу перевиконання дохідної частини бюджету</t>
  </si>
  <si>
    <t>3. Спрямування обсягу перевиконання коштів бюджету розвитку</t>
  </si>
  <si>
    <t>1. Перерозподіл видатків в межах загального обсягу</t>
  </si>
  <si>
    <t>Додаток 1</t>
  </si>
  <si>
    <t>за головними розпорядниками коштів у межах змін загального обсягу видатків</t>
  </si>
  <si>
    <t>90-ї сесії 8-го скликання</t>
  </si>
  <si>
    <t>від 28.10.2026 р. №1418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</si>
</sst>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0_р_._-;\-* #,##0_р_._-;_-* &quot;-&quot;_р_._-;_-@_-"/>
    <numFmt numFmtId="177" formatCode="_-* #,##0.00_р_._-;\-* #,##0.00_р_._-;_-* &quot;-&quot;??_р_._-;_-@_-"/>
  </numFmts>
  <fonts count="70"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sz val="14"/>
      <name val="Times New Roman"/>
      <family val="1"/>
      <charset val="204"/>
    </font>
    <font>
      <sz val="1"/>
      <color indexed="8"/>
      <name val="Courier"/>
      <family val="1"/>
      <charset val="204"/>
    </font>
    <font>
      <b/>
      <sz val="1"/>
      <color indexed="8"/>
      <name val="Courier"/>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7.5"/>
      <color indexed="12"/>
      <name val="Arial Cyr"/>
      <charset val="204"/>
    </font>
    <font>
      <sz val="11"/>
      <color indexed="17"/>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sz val="10"/>
      <name val="Courier New"/>
      <family val="3"/>
      <charset val="204"/>
    </font>
    <font>
      <b/>
      <sz val="11"/>
      <color indexed="8"/>
      <name val="Calibri"/>
      <family val="2"/>
      <charset val="204"/>
    </font>
    <font>
      <b/>
      <sz val="11"/>
      <color indexed="9"/>
      <name val="Calibri"/>
      <family val="2"/>
      <charset val="204"/>
    </font>
    <font>
      <sz val="11"/>
      <color indexed="60"/>
      <name val="Calibri"/>
      <family val="2"/>
      <charset val="204"/>
    </font>
    <font>
      <sz val="10"/>
      <color indexed="8"/>
      <name val="Calibri"/>
      <family val="2"/>
      <charset val="204"/>
    </font>
    <font>
      <sz val="10"/>
      <name val="Times New Roman"/>
      <family val="1"/>
      <charset val="204"/>
    </font>
    <font>
      <sz val="11"/>
      <color indexed="20"/>
      <name val="Calibri"/>
      <family val="2"/>
      <charset val="204"/>
    </font>
    <font>
      <i/>
      <sz val="11"/>
      <color indexed="23"/>
      <name val="Calibri"/>
      <family val="2"/>
      <charset val="204"/>
    </font>
    <font>
      <sz val="10"/>
      <name val="Helv"/>
      <charset val="204"/>
    </font>
    <font>
      <sz val="11"/>
      <color indexed="10"/>
      <name val="Calibri"/>
      <family val="2"/>
      <charset val="204"/>
    </font>
    <font>
      <b/>
      <u/>
      <sz val="12"/>
      <name val="Times New Roman"/>
      <family val="1"/>
      <charset val="204"/>
    </font>
    <font>
      <sz val="14"/>
      <name val="Times New Roman"/>
      <family val="1"/>
      <charset val="204"/>
    </font>
    <font>
      <sz val="11"/>
      <name val="Times New Roman"/>
      <family val="1"/>
      <charset val="204"/>
    </font>
    <font>
      <b/>
      <sz val="10"/>
      <name val="Times New Roman"/>
      <family val="1"/>
      <charset val="204"/>
    </font>
    <font>
      <sz val="10"/>
      <name val="Arial"/>
      <family val="2"/>
      <charset val="204"/>
    </font>
    <font>
      <b/>
      <sz val="18"/>
      <color indexed="62"/>
      <name val="Calibri"/>
      <family val="2"/>
      <charset val="204"/>
    </font>
    <font>
      <b/>
      <sz val="12"/>
      <color indexed="8"/>
      <name val="Times New Roman"/>
      <family val="1"/>
      <charset val="204"/>
    </font>
    <font>
      <sz val="12"/>
      <color indexed="8"/>
      <name val="Times New Roman"/>
      <family val="1"/>
      <charset val="204"/>
    </font>
    <font>
      <b/>
      <sz val="8"/>
      <name val="Times New Roman"/>
      <family val="1"/>
      <charset val="204"/>
    </font>
    <font>
      <sz val="8"/>
      <name val="Times New Roman"/>
      <family val="1"/>
      <charset val="204"/>
    </font>
    <font>
      <i/>
      <sz val="12"/>
      <color indexed="8"/>
      <name val="Times New Roman"/>
      <family val="1"/>
      <charset val="204"/>
    </font>
    <font>
      <sz val="10"/>
      <color indexed="9"/>
      <name val="Calibri"/>
      <family val="2"/>
      <charset val="204"/>
    </font>
    <font>
      <sz val="10"/>
      <name val="Arial Cyr"/>
      <family val="2"/>
      <charset val="204"/>
    </font>
    <font>
      <sz val="8"/>
      <name val="Arial Cyr"/>
      <family val="2"/>
      <charset val="204"/>
    </font>
    <font>
      <b/>
      <sz val="7"/>
      <name val="Times New Roman"/>
      <family val="1"/>
      <charset val="204"/>
    </font>
    <font>
      <i/>
      <sz val="11"/>
      <color indexed="8"/>
      <name val="Calibri"/>
      <family val="2"/>
      <charset val="204"/>
    </font>
    <font>
      <sz val="9"/>
      <color indexed="8"/>
      <name val="Calibri"/>
      <family val="2"/>
      <charset val="204"/>
    </font>
    <font>
      <sz val="7"/>
      <color indexed="8"/>
      <name val="Calibri"/>
      <family val="2"/>
      <charset val="204"/>
    </font>
    <font>
      <i/>
      <sz val="7"/>
      <color indexed="8"/>
      <name val="Calibri"/>
      <family val="2"/>
      <charset val="204"/>
    </font>
    <font>
      <b/>
      <sz val="11"/>
      <name val="Calibri"/>
      <family val="2"/>
      <charset val="204"/>
    </font>
    <font>
      <sz val="11"/>
      <name val="Calibri"/>
      <family val="2"/>
      <charset val="204"/>
    </font>
    <font>
      <sz val="12"/>
      <name val="Calibri"/>
      <family val="2"/>
      <charset val="204"/>
    </font>
    <font>
      <b/>
      <sz val="12"/>
      <color indexed="8"/>
      <name val="Calibri"/>
      <family val="2"/>
      <charset val="204"/>
    </font>
    <font>
      <sz val="12"/>
      <color indexed="8"/>
      <name val="Calibri"/>
      <family val="2"/>
      <charset val="204"/>
    </font>
    <font>
      <b/>
      <sz val="12"/>
      <name val="Calibri"/>
      <family val="2"/>
      <charset val="204"/>
    </font>
    <font>
      <sz val="9"/>
      <color indexed="81"/>
      <name val="Tahoma"/>
      <family val="2"/>
      <charset val="204"/>
    </font>
    <font>
      <b/>
      <sz val="9"/>
      <color indexed="81"/>
      <name val="Tahoma"/>
      <family val="2"/>
      <charset val="204"/>
    </font>
    <font>
      <b/>
      <sz val="11"/>
      <color indexed="10"/>
      <name val="Calibri"/>
      <family val="2"/>
      <charset val="204"/>
    </font>
    <font>
      <sz val="12"/>
      <color indexed="10"/>
      <name val="Calibri"/>
      <family val="2"/>
      <charset val="204"/>
    </font>
    <font>
      <b/>
      <sz val="12"/>
      <color indexed="10"/>
      <name val="Calibri"/>
      <family val="2"/>
      <charset val="204"/>
    </font>
    <font>
      <sz val="11"/>
      <color indexed="10"/>
      <name val="Calibri"/>
      <family val="2"/>
      <charset val="204"/>
    </font>
    <font>
      <sz val="12"/>
      <color indexed="63"/>
      <name val="Times New Roman"/>
      <family val="1"/>
      <charset val="204"/>
    </font>
    <font>
      <b/>
      <sz val="11"/>
      <color indexed="10"/>
      <name val="Calibri"/>
      <family val="2"/>
      <charset val="204"/>
    </font>
    <font>
      <sz val="12"/>
      <color indexed="10"/>
      <name val="Calibri"/>
      <family val="2"/>
      <charset val="204"/>
    </font>
    <font>
      <sz val="11"/>
      <color indexed="10"/>
      <name val="Calibri"/>
      <family val="2"/>
      <charset val="204"/>
    </font>
    <font>
      <b/>
      <sz val="11"/>
      <name val="Times New Roman"/>
      <family val="1"/>
      <charset val="204"/>
    </font>
    <font>
      <b/>
      <sz val="14"/>
      <color indexed="8"/>
      <name val="Calibri"/>
      <family val="2"/>
      <charset val="204"/>
    </font>
    <font>
      <b/>
      <sz val="12"/>
      <color rgb="FFFF0000"/>
      <name val="Calibri"/>
      <family val="2"/>
      <charset val="204"/>
    </font>
    <font>
      <sz val="12"/>
      <color rgb="FFFF0000"/>
      <name val="Calibri"/>
      <family val="2"/>
      <charset val="204"/>
    </font>
    <font>
      <sz val="11"/>
      <color rgb="FFFF0000"/>
      <name val="Calibri"/>
      <family val="2"/>
      <charset val="204"/>
    </font>
    <font>
      <sz val="10"/>
      <color rgb="FFFF0000"/>
      <name val="Calibri"/>
      <family val="2"/>
      <charset val="204"/>
    </font>
    <font>
      <sz val="12"/>
      <color rgb="FF333333"/>
      <name val="Times New Roman"/>
      <family val="1"/>
      <charset val="204"/>
    </font>
  </fonts>
  <fills count="37">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2"/>
      </patternFill>
    </fill>
    <fill>
      <patternFill patternType="solid">
        <fgColor indexed="47"/>
        <bgColor indexed="64"/>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4"/>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indexed="26"/>
        <bgColor indexed="64"/>
      </patternFill>
    </fill>
    <fill>
      <patternFill patternType="solid">
        <fgColor indexed="49"/>
      </patternFill>
    </fill>
    <fill>
      <patternFill patternType="solid">
        <fgColor indexed="57"/>
      </patternFill>
    </fill>
    <fill>
      <patternFill patternType="solid">
        <fgColor indexed="29"/>
        <bgColor indexed="64"/>
      </patternFill>
    </fill>
    <fill>
      <patternFill patternType="solid">
        <fgColor indexed="27"/>
        <bgColor indexed="64"/>
      </patternFill>
    </fill>
    <fill>
      <patternFill patternType="solid">
        <fgColor indexed="10"/>
      </patternFill>
    </fill>
    <fill>
      <patternFill patternType="solid">
        <fgColor indexed="54"/>
      </patternFill>
    </fill>
    <fill>
      <patternFill patternType="solid">
        <fgColor indexed="53"/>
      </patternFill>
    </fill>
    <fill>
      <patternFill patternType="solid">
        <fgColor indexed="62"/>
      </patternFill>
    </fill>
    <fill>
      <patternFill patternType="solid">
        <fgColor indexed="55"/>
      </patternFill>
    </fill>
    <fill>
      <patternFill patternType="solid">
        <fgColor indexed="51"/>
      </patternFill>
    </fill>
    <fill>
      <patternFill patternType="solid">
        <fgColor indexed="45"/>
      </patternFill>
    </fill>
    <fill>
      <patternFill patternType="solid">
        <fgColor indexed="55"/>
        <bgColor indexed="64"/>
      </patternFill>
    </fill>
    <fill>
      <patternFill patternType="solid">
        <fgColor indexed="9"/>
        <bgColor indexed="26"/>
      </patternFill>
    </fill>
    <fill>
      <patternFill patternType="solid">
        <fgColor indexed="9"/>
        <bgColor indexed="64"/>
      </patternFill>
    </fill>
    <fill>
      <patternFill patternType="solid">
        <fgColor indexed="49"/>
        <bgColor indexed="64"/>
      </patternFill>
    </fill>
    <fill>
      <patternFill patternType="solid">
        <fgColor indexed="27"/>
        <bgColor indexed="41"/>
      </patternFill>
    </fill>
    <fill>
      <patternFill patternType="solid">
        <fgColor indexed="49"/>
        <bgColor indexed="41"/>
      </patternFill>
    </fill>
    <fill>
      <patternFill patternType="solid">
        <fgColor theme="0"/>
        <bgColor indexed="64"/>
      </patternFill>
    </fill>
    <fill>
      <patternFill patternType="solid">
        <fgColor rgb="FFFFFFFF"/>
        <bgColor indexed="64"/>
      </patternFill>
    </fill>
  </fills>
  <borders count="30">
    <border>
      <left/>
      <right/>
      <top/>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160">
    <xf numFmtId="0" fontId="0" fillId="0" borderId="0"/>
    <xf numFmtId="0" fontId="6" fillId="0" borderId="0">
      <protection locked="0"/>
    </xf>
    <xf numFmtId="0" fontId="6" fillId="0" borderId="0">
      <protection locked="0"/>
    </xf>
    <xf numFmtId="0" fontId="6" fillId="0" borderId="0">
      <protection locked="0"/>
    </xf>
    <xf numFmtId="0" fontId="7" fillId="0" borderId="0">
      <protection locked="0"/>
    </xf>
    <xf numFmtId="0" fontId="7" fillId="0" borderId="0">
      <protection locked="0"/>
    </xf>
    <xf numFmtId="0" fontId="6" fillId="0" borderId="1">
      <protection locked="0"/>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2" borderId="0" applyNumberFormat="0" applyBorder="0" applyAlignment="0" applyProtection="0"/>
    <xf numFmtId="0" fontId="8" fillId="5" borderId="0" applyNumberFormat="0" applyBorder="0" applyAlignment="0" applyProtection="0"/>
    <xf numFmtId="0" fontId="8" fillId="3" borderId="0" applyNumberFormat="0" applyBorder="0" applyAlignment="0" applyProtection="0"/>
    <xf numFmtId="0" fontId="22" fillId="6" borderId="0" applyNumberFormat="0" applyBorder="0" applyAlignment="0" applyProtection="0"/>
    <xf numFmtId="0" fontId="22" fillId="3" borderId="0" applyNumberFormat="0" applyBorder="0" applyAlignment="0" applyProtection="0"/>
    <xf numFmtId="0" fontId="22" fillId="2"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7" borderId="0" applyNumberFormat="0" applyBorder="0" applyAlignment="0" applyProtection="0"/>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9" borderId="0" applyNumberFormat="0" applyBorder="0" applyAlignment="0" applyProtection="0"/>
    <xf numFmtId="0" fontId="8" fillId="12" borderId="0" applyNumberFormat="0" applyBorder="0" applyAlignment="0" applyProtection="0"/>
    <xf numFmtId="0" fontId="8" fillId="3" borderId="0" applyNumberFormat="0" applyBorder="0" applyAlignment="0" applyProtection="0"/>
    <xf numFmtId="0" fontId="22" fillId="12"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1" borderId="0" applyNumberFormat="0" applyBorder="0" applyAlignment="0" applyProtection="0"/>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3"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9" fillId="18"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9" borderId="0" applyNumberFormat="0" applyBorder="0" applyAlignment="0" applyProtection="0"/>
    <xf numFmtId="0" fontId="9" fillId="18" borderId="0" applyNumberFormat="0" applyBorder="0" applyAlignment="0" applyProtection="0"/>
    <xf numFmtId="0" fontId="9" fillId="3" borderId="0" applyNumberFormat="0" applyBorder="0" applyAlignment="0" applyProtection="0"/>
    <xf numFmtId="0" fontId="22" fillId="18" borderId="0" applyNumberFormat="0" applyBorder="0" applyAlignment="0" applyProtection="0"/>
    <xf numFmtId="0" fontId="22" fillId="3"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9" fillId="13" borderId="0" applyNumberFormat="0" applyBorder="0" applyAlignment="0" applyProtection="0">
      <alignment vertical="center"/>
    </xf>
    <xf numFmtId="0" fontId="9" fillId="20" borderId="0" applyNumberFormat="0" applyBorder="0" applyAlignment="0" applyProtection="0">
      <alignment vertical="center"/>
    </xf>
    <xf numFmtId="0" fontId="9" fillId="16" borderId="0" applyNumberFormat="0" applyBorder="0" applyAlignment="0" applyProtection="0">
      <alignment vertical="center"/>
    </xf>
    <xf numFmtId="0" fontId="9" fillId="14" borderId="0" applyNumberFormat="0" applyBorder="0" applyAlignment="0" applyProtection="0">
      <alignment vertical="center"/>
    </xf>
    <xf numFmtId="0" fontId="9" fillId="21" borderId="0" applyNumberFormat="0" applyBorder="0" applyAlignment="0" applyProtection="0">
      <alignment vertical="center"/>
    </xf>
    <xf numFmtId="0" fontId="9" fillId="14" borderId="0" applyNumberFormat="0" applyBorder="0" applyAlignment="0" applyProtection="0">
      <alignment vertical="center"/>
    </xf>
    <xf numFmtId="0" fontId="1" fillId="0" borderId="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18" borderId="0" applyNumberFormat="0" applyBorder="0" applyAlignment="0" applyProtection="0"/>
    <xf numFmtId="0" fontId="9" fillId="24" borderId="0" applyNumberFormat="0" applyBorder="0" applyAlignment="0" applyProtection="0"/>
    <xf numFmtId="0" fontId="10" fillId="15" borderId="2" applyNumberFormat="0" applyAlignment="0" applyProtection="0">
      <alignment vertical="center"/>
    </xf>
    <xf numFmtId="0" fontId="11" fillId="2" borderId="3" applyNumberFormat="0" applyAlignment="0" applyProtection="0"/>
    <xf numFmtId="0" fontId="12" fillId="2" borderId="2" applyNumberFormat="0" applyAlignment="0" applyProtection="0"/>
    <xf numFmtId="0" fontId="13" fillId="0" borderId="0" applyNumberFormat="0" applyFill="0" applyBorder="0" applyAlignment="0" applyProtection="0">
      <alignment vertical="top"/>
      <protection locked="0"/>
    </xf>
    <xf numFmtId="0" fontId="14" fillId="7" borderId="0" applyNumberFormat="0" applyBorder="0" applyAlignment="0" applyProtection="0"/>
    <xf numFmtId="0" fontId="33" fillId="0" borderId="0" applyNumberFormat="0" applyFill="0" applyBorder="0" applyAlignment="0" applyProtection="0">
      <alignment vertical="center"/>
    </xf>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 fillId="0" borderId="0"/>
    <xf numFmtId="0" fontId="18" fillId="0" borderId="0"/>
    <xf numFmtId="0" fontId="22" fillId="0" borderId="0"/>
    <xf numFmtId="0" fontId="1" fillId="0" borderId="0"/>
    <xf numFmtId="0" fontId="1" fillId="0" borderId="0"/>
    <xf numFmtId="0" fontId="18" fillId="0" borderId="0"/>
    <xf numFmtId="0" fontId="18" fillId="0" borderId="0"/>
    <xf numFmtId="0" fontId="18" fillId="0" borderId="0"/>
    <xf numFmtId="0" fontId="18" fillId="0" borderId="0"/>
    <xf numFmtId="0" fontId="18" fillId="0" borderId="0"/>
    <xf numFmtId="0" fontId="19" fillId="0" borderId="7" applyNumberFormat="0" applyFill="0" applyAlignment="0" applyProtection="0"/>
    <xf numFmtId="0" fontId="19" fillId="0" borderId="8" applyNumberFormat="0" applyFill="0" applyAlignment="0" applyProtection="0">
      <alignment vertical="center"/>
    </xf>
    <xf numFmtId="0" fontId="39" fillId="25" borderId="0" applyNumberFormat="0" applyBorder="0" applyAlignment="0" applyProtection="0"/>
    <xf numFmtId="0" fontId="39" fillId="24"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2" fillId="2" borderId="2" applyNumberFormat="0" applyAlignment="0" applyProtection="0"/>
    <xf numFmtId="0" fontId="1" fillId="0" borderId="0"/>
    <xf numFmtId="0" fontId="22" fillId="0" borderId="0"/>
    <xf numFmtId="0" fontId="22" fillId="0" borderId="0"/>
    <xf numFmtId="0" fontId="2" fillId="0" borderId="0"/>
    <xf numFmtId="0" fontId="2" fillId="0" borderId="0"/>
    <xf numFmtId="0" fontId="23" fillId="0" borderId="0"/>
    <xf numFmtId="0" fontId="32" fillId="0" borderId="0"/>
    <xf numFmtId="0" fontId="8" fillId="0" borderId="0"/>
    <xf numFmtId="0" fontId="8" fillId="0" borderId="0"/>
    <xf numFmtId="0" fontId="40" fillId="0" borderId="0"/>
    <xf numFmtId="0" fontId="26" fillId="0" borderId="0"/>
    <xf numFmtId="0" fontId="23" fillId="0" borderId="0"/>
    <xf numFmtId="0" fontId="19" fillId="0" borderId="7" applyNumberFormat="0" applyFill="0" applyAlignment="0" applyProtection="0"/>
    <xf numFmtId="0" fontId="24" fillId="28" borderId="0" applyNumberFormat="0" applyBorder="0" applyAlignment="0" applyProtection="0"/>
    <xf numFmtId="0" fontId="24" fillId="28" borderId="0" applyNumberFormat="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4" borderId="10" applyNumberFormat="0" applyFont="0" applyAlignment="0" applyProtection="0"/>
    <xf numFmtId="0" fontId="1" fillId="4" borderId="10" applyNumberFormat="0" applyFont="0" applyAlignment="0" applyProtection="0"/>
    <xf numFmtId="0" fontId="20" fillId="29" borderId="9" applyNumberFormat="0" applyAlignment="0" applyProtection="0">
      <alignment vertical="center"/>
    </xf>
    <xf numFmtId="0" fontId="11" fillId="2" borderId="3" applyNumberFormat="0" applyAlignment="0" applyProtection="0"/>
    <xf numFmtId="0" fontId="11" fillId="30" borderId="3" applyNumberFormat="0" applyAlignment="0" applyProtection="0"/>
    <xf numFmtId="0" fontId="21" fillId="11" borderId="0" applyNumberFormat="0" applyBorder="0" applyAlignment="0" applyProtection="0"/>
    <xf numFmtId="0" fontId="26" fillId="0" borderId="0"/>
    <xf numFmtId="0" fontId="25" fillId="0" borderId="0" applyNumberFormat="0" applyFill="0" applyBorder="0" applyAlignment="0" applyProtection="0"/>
    <xf numFmtId="176" fontId="1" fillId="0" borderId="0" applyFont="0" applyFill="0" applyBorder="0" applyAlignment="0" applyProtection="0"/>
    <xf numFmtId="177" fontId="1" fillId="0" borderId="0" applyFont="0" applyFill="0" applyBorder="0" applyAlignment="0" applyProtection="0"/>
    <xf numFmtId="0" fontId="6" fillId="0" borderId="0">
      <protection locked="0"/>
    </xf>
  </cellStyleXfs>
  <cellXfs count="281">
    <xf numFmtId="0" fontId="0" fillId="0" borderId="0" xfId="0"/>
    <xf numFmtId="0" fontId="5" fillId="0" borderId="0" xfId="0" applyFont="1"/>
    <xf numFmtId="0" fontId="4" fillId="0" borderId="11" xfId="141" applyFont="1" applyBorder="1" applyAlignment="1">
      <alignment horizontal="left" vertical="center" wrapText="1"/>
    </xf>
    <xf numFmtId="0" fontId="8" fillId="0" borderId="0" xfId="139"/>
    <xf numFmtId="0" fontId="19" fillId="0" borderId="0" xfId="139" applyFont="1" applyBorder="1" applyAlignment="1">
      <alignment horizontal="center"/>
    </xf>
    <xf numFmtId="0" fontId="19" fillId="0" borderId="0" xfId="139" applyFont="1" applyBorder="1" applyAlignment="1">
      <alignment horizontal="centerContinuous"/>
    </xf>
    <xf numFmtId="0" fontId="8" fillId="0" borderId="0" xfId="139" applyFont="1" applyAlignment="1">
      <alignment horizontal="right"/>
    </xf>
    <xf numFmtId="0" fontId="8" fillId="0" borderId="11" xfId="139" applyFont="1" applyBorder="1" applyAlignment="1">
      <alignment horizontal="center" vertical="center" wrapText="1"/>
    </xf>
    <xf numFmtId="0" fontId="8" fillId="0" borderId="12" xfId="139" applyFont="1" applyBorder="1" applyAlignment="1">
      <alignment horizontal="center" vertical="center" wrapText="1"/>
    </xf>
    <xf numFmtId="0" fontId="8" fillId="0" borderId="0" xfId="139" applyFill="1"/>
    <xf numFmtId="0" fontId="48" fillId="0" borderId="0" xfId="139" applyFont="1"/>
    <xf numFmtId="0" fontId="8" fillId="31" borderId="0" xfId="139" applyFill="1" applyAlignment="1"/>
    <xf numFmtId="0" fontId="8" fillId="31" borderId="0" xfId="139" applyFill="1" applyAlignment="1">
      <alignment horizontal="left"/>
    </xf>
    <xf numFmtId="0" fontId="27" fillId="0" borderId="0" xfId="139" applyFont="1"/>
    <xf numFmtId="2" fontId="48" fillId="0" borderId="11" xfId="139" applyNumberFormat="1" applyFont="1" applyBorder="1" applyAlignment="1">
      <alignment vertical="center"/>
    </xf>
    <xf numFmtId="3" fontId="9" fillId="0" borderId="0" xfId="138" applyNumberFormat="1" applyFont="1"/>
    <xf numFmtId="0" fontId="9" fillId="0" borderId="0" xfId="138" applyFont="1"/>
    <xf numFmtId="0" fontId="29" fillId="0" borderId="0" xfId="142" applyFont="1"/>
    <xf numFmtId="2" fontId="19" fillId="0" borderId="12" xfId="139" applyNumberFormat="1" applyFont="1" applyBorder="1" applyAlignment="1">
      <alignment horizontal="center" vertical="center" wrapText="1"/>
    </xf>
    <xf numFmtId="2" fontId="4" fillId="0" borderId="11" xfId="141" applyNumberFormat="1" applyFont="1" applyBorder="1" applyAlignment="1">
      <alignment horizontal="center" vertical="center" wrapText="1"/>
    </xf>
    <xf numFmtId="2" fontId="4" fillId="0" borderId="11" xfId="141" applyNumberFormat="1" applyFont="1" applyBorder="1" applyAlignment="1">
      <alignment horizontal="left" vertical="center" wrapText="1"/>
    </xf>
    <xf numFmtId="2" fontId="3" fillId="0" borderId="11" xfId="141" applyNumberFormat="1" applyFont="1" applyBorder="1" applyAlignment="1">
      <alignment horizontal="center" vertical="center" wrapText="1"/>
    </xf>
    <xf numFmtId="2" fontId="19" fillId="0" borderId="12" xfId="139" applyNumberFormat="1" applyFont="1" applyFill="1" applyBorder="1" applyAlignment="1">
      <alignment horizontal="left" vertical="center" wrapText="1"/>
    </xf>
    <xf numFmtId="2" fontId="3" fillId="0" borderId="11" xfId="141" applyNumberFormat="1" applyFont="1" applyFill="1" applyBorder="1" applyAlignment="1">
      <alignment horizontal="center" vertical="center"/>
    </xf>
    <xf numFmtId="2" fontId="35" fillId="0" borderId="11" xfId="139" applyNumberFormat="1" applyFont="1" applyFill="1" applyBorder="1" applyAlignment="1">
      <alignment horizontal="center" vertical="center" wrapText="1"/>
    </xf>
    <xf numFmtId="2" fontId="35" fillId="0" borderId="11" xfId="139" applyNumberFormat="1" applyFont="1" applyFill="1" applyBorder="1" applyAlignment="1">
      <alignment horizontal="left" vertical="center" wrapText="1"/>
    </xf>
    <xf numFmtId="2" fontId="49" fillId="0" borderId="11" xfId="141" applyNumberFormat="1" applyFont="1" applyBorder="1" applyAlignment="1">
      <alignment horizontal="left" vertical="center" wrapText="1"/>
    </xf>
    <xf numFmtId="2" fontId="48" fillId="0" borderId="12" xfId="139" applyNumberFormat="1" applyFont="1" applyBorder="1" applyAlignment="1">
      <alignment vertical="center"/>
    </xf>
    <xf numFmtId="2" fontId="48" fillId="0" borderId="11" xfId="137" applyNumberFormat="1" applyFont="1" applyBorder="1" applyAlignment="1">
      <alignment vertical="center" wrapText="1"/>
    </xf>
    <xf numFmtId="2" fontId="47" fillId="0" borderId="12" xfId="139" applyNumberFormat="1" applyFont="1" applyBorder="1" applyAlignment="1">
      <alignment vertical="center"/>
    </xf>
    <xf numFmtId="2" fontId="48" fillId="0" borderId="12" xfId="139" applyNumberFormat="1" applyFont="1" applyBorder="1" applyAlignment="1">
      <alignment horizontal="left" vertical="center"/>
    </xf>
    <xf numFmtId="2" fontId="8" fillId="0" borderId="11" xfId="139" applyNumberFormat="1" applyFont="1" applyBorder="1" applyAlignment="1">
      <alignment vertical="center"/>
    </xf>
    <xf numFmtId="2" fontId="8" fillId="0" borderId="11" xfId="137" applyNumberFormat="1" applyFont="1" applyBorder="1" applyAlignment="1">
      <alignment vertical="center" wrapText="1"/>
    </xf>
    <xf numFmtId="2" fontId="38" fillId="0" borderId="11" xfId="142" applyNumberFormat="1" applyFont="1" applyBorder="1" applyAlignment="1">
      <alignment wrapText="1"/>
    </xf>
    <xf numFmtId="2" fontId="8" fillId="0" borderId="13" xfId="139" applyNumberFormat="1" applyBorder="1"/>
    <xf numFmtId="1" fontId="3" fillId="0" borderId="11" xfId="141" applyNumberFormat="1" applyFont="1" applyBorder="1" applyAlignment="1">
      <alignment horizontal="center" vertical="center" wrapText="1"/>
    </xf>
    <xf numFmtId="1" fontId="35" fillId="0" borderId="11" xfId="139" applyNumberFormat="1" applyFont="1" applyFill="1" applyBorder="1" applyAlignment="1">
      <alignment horizontal="center" vertical="center" wrapText="1"/>
    </xf>
    <xf numFmtId="2" fontId="8" fillId="0" borderId="11" xfId="139" applyNumberFormat="1" applyFont="1" applyBorder="1" applyAlignment="1">
      <alignment horizontal="center" vertical="center"/>
    </xf>
    <xf numFmtId="4" fontId="50" fillId="16" borderId="11" xfId="139" applyNumberFormat="1" applyFont="1" applyFill="1" applyBorder="1" applyAlignment="1">
      <alignment horizontal="center" vertical="center" wrapText="1"/>
    </xf>
    <xf numFmtId="4" fontId="50" fillId="0" borderId="11" xfId="139" applyNumberFormat="1" applyFont="1" applyBorder="1" applyAlignment="1">
      <alignment horizontal="center" vertical="center" wrapText="1"/>
    </xf>
    <xf numFmtId="4" fontId="50" fillId="0" borderId="11" xfId="139" applyNumberFormat="1" applyFont="1" applyFill="1" applyBorder="1" applyAlignment="1">
      <alignment horizontal="center" vertical="center" wrapText="1"/>
    </xf>
    <xf numFmtId="4" fontId="51" fillId="0" borderId="11" xfId="139" applyNumberFormat="1" applyFont="1" applyFill="1" applyBorder="1" applyAlignment="1">
      <alignment horizontal="center" vertical="center" wrapText="1"/>
    </xf>
    <xf numFmtId="4" fontId="52" fillId="31" borderId="11" xfId="139" applyNumberFormat="1" applyFont="1" applyFill="1" applyBorder="1" applyAlignment="1">
      <alignment horizontal="center" vertical="center" wrapText="1"/>
    </xf>
    <xf numFmtId="4" fontId="51" fillId="31" borderId="11" xfId="139" applyNumberFormat="1" applyFont="1" applyFill="1" applyBorder="1" applyAlignment="1">
      <alignment horizontal="center" vertical="center"/>
    </xf>
    <xf numFmtId="4" fontId="50" fillId="31" borderId="11" xfId="139" applyNumberFormat="1" applyFont="1" applyFill="1" applyBorder="1" applyAlignment="1">
      <alignment horizontal="center" vertical="center"/>
    </xf>
    <xf numFmtId="4" fontId="49" fillId="31" borderId="11" xfId="139" applyNumberFormat="1" applyFont="1" applyFill="1" applyBorder="1" applyAlignment="1">
      <alignment horizontal="center" vertical="center"/>
    </xf>
    <xf numFmtId="4" fontId="52" fillId="0" borderId="11" xfId="139" applyNumberFormat="1" applyFont="1" applyBorder="1" applyAlignment="1">
      <alignment horizontal="center" vertical="center"/>
    </xf>
    <xf numFmtId="4" fontId="49" fillId="0" borderId="11" xfId="139" applyNumberFormat="1" applyFont="1" applyBorder="1" applyAlignment="1">
      <alignment horizontal="center" vertical="center"/>
    </xf>
    <xf numFmtId="4" fontId="52" fillId="0" borderId="11" xfId="139" applyNumberFormat="1" applyFont="1" applyFill="1" applyBorder="1" applyAlignment="1">
      <alignment horizontal="center" vertical="center" wrapText="1"/>
    </xf>
    <xf numFmtId="4" fontId="49" fillId="0" borderId="11" xfId="139" applyNumberFormat="1" applyFont="1" applyFill="1" applyBorder="1" applyAlignment="1">
      <alignment horizontal="center" vertical="center"/>
    </xf>
    <xf numFmtId="4" fontId="52" fillId="16" borderId="11" xfId="139" applyNumberFormat="1" applyFont="1" applyFill="1" applyBorder="1" applyAlignment="1">
      <alignment horizontal="center" vertical="center"/>
    </xf>
    <xf numFmtId="4" fontId="52" fillId="0" borderId="11" xfId="139" applyNumberFormat="1" applyFont="1" applyFill="1" applyBorder="1" applyAlignment="1">
      <alignment horizontal="center" vertical="center"/>
    </xf>
    <xf numFmtId="4" fontId="50" fillId="32" borderId="14" xfId="139" applyNumberFormat="1" applyFont="1" applyFill="1" applyBorder="1" applyAlignment="1">
      <alignment horizontal="center" vertical="center" wrapText="1"/>
    </xf>
    <xf numFmtId="4" fontId="52" fillId="32" borderId="14" xfId="139" applyNumberFormat="1" applyFont="1" applyFill="1" applyBorder="1" applyAlignment="1">
      <alignment horizontal="center" vertical="center" wrapText="1"/>
    </xf>
    <xf numFmtId="2" fontId="3" fillId="0" borderId="11" xfId="0" applyNumberFormat="1" applyFont="1" applyFill="1" applyBorder="1" applyAlignment="1">
      <alignment horizontal="left" vertical="center" wrapText="1"/>
    </xf>
    <xf numFmtId="2" fontId="3" fillId="0" borderId="11" xfId="139" applyNumberFormat="1" applyFont="1" applyBorder="1" applyAlignment="1">
      <alignment vertical="center" wrapText="1"/>
    </xf>
    <xf numFmtId="2" fontId="55" fillId="0" borderId="12" xfId="139" applyNumberFormat="1" applyFont="1" applyBorder="1" applyAlignment="1">
      <alignment horizontal="center" vertical="center" wrapText="1"/>
    </xf>
    <xf numFmtId="4" fontId="56" fillId="0" borderId="11" xfId="139" applyNumberFormat="1" applyFont="1" applyBorder="1" applyAlignment="1">
      <alignment horizontal="center" vertical="center" wrapText="1"/>
    </xf>
    <xf numFmtId="4" fontId="57" fillId="0" borderId="11" xfId="139" applyNumberFormat="1" applyFont="1" applyBorder="1" applyAlignment="1">
      <alignment horizontal="center" vertical="center" wrapText="1"/>
    </xf>
    <xf numFmtId="0" fontId="58" fillId="0" borderId="0" xfId="139" applyFont="1"/>
    <xf numFmtId="2" fontId="58" fillId="0" borderId="15" xfId="139" applyNumberFormat="1" applyFont="1" applyFill="1" applyBorder="1" applyAlignment="1">
      <alignment vertical="center"/>
    </xf>
    <xf numFmtId="49" fontId="58" fillId="0" borderId="0" xfId="139" applyNumberFormat="1" applyFont="1" applyFill="1" applyBorder="1" applyAlignment="1">
      <alignment vertical="center"/>
    </xf>
    <xf numFmtId="4" fontId="52" fillId="31" borderId="11" xfId="139" applyNumberFormat="1" applyFont="1" applyFill="1" applyBorder="1" applyAlignment="1">
      <alignment horizontal="center" vertical="center"/>
    </xf>
    <xf numFmtId="0" fontId="48" fillId="31" borderId="0" xfId="139" applyFont="1" applyFill="1" applyAlignment="1"/>
    <xf numFmtId="4" fontId="52" fillId="32" borderId="16" xfId="139" applyNumberFormat="1" applyFont="1" applyFill="1" applyBorder="1" applyAlignment="1">
      <alignment horizontal="center" vertical="center" wrapText="1"/>
    </xf>
    <xf numFmtId="49" fontId="4" fillId="0" borderId="17" xfId="141" applyNumberFormat="1" applyFont="1" applyBorder="1" applyAlignment="1">
      <alignment horizontal="center" vertical="center" wrapText="1"/>
    </xf>
    <xf numFmtId="0" fontId="4" fillId="0" borderId="17" xfId="141" applyFont="1" applyBorder="1" applyAlignment="1">
      <alignment horizontal="left" vertical="center" wrapText="1"/>
    </xf>
    <xf numFmtId="4" fontId="49" fillId="31" borderId="17" xfId="139" applyNumberFormat="1" applyFont="1" applyFill="1" applyBorder="1" applyAlignment="1">
      <alignment horizontal="center" vertical="center"/>
    </xf>
    <xf numFmtId="4" fontId="56" fillId="31" borderId="17" xfId="139" applyNumberFormat="1" applyFont="1" applyFill="1" applyBorder="1" applyAlignment="1">
      <alignment horizontal="center" vertical="center"/>
    </xf>
    <xf numFmtId="4" fontId="52" fillId="31" borderId="17" xfId="139" applyNumberFormat="1" applyFont="1" applyFill="1" applyBorder="1" applyAlignment="1">
      <alignment horizontal="center" vertical="center"/>
    </xf>
    <xf numFmtId="4" fontId="56" fillId="31" borderId="11" xfId="139" applyNumberFormat="1" applyFont="1" applyFill="1" applyBorder="1" applyAlignment="1">
      <alignment horizontal="center" vertical="center"/>
    </xf>
    <xf numFmtId="1" fontId="48" fillId="0" borderId="11" xfId="139" applyNumberFormat="1" applyFont="1" applyBorder="1" applyAlignment="1">
      <alignment horizontal="center" vertical="center"/>
    </xf>
    <xf numFmtId="2" fontId="30" fillId="0" borderId="11" xfId="139" applyNumberFormat="1" applyFont="1" applyBorder="1" applyAlignment="1">
      <alignment horizontal="center" vertical="center"/>
    </xf>
    <xf numFmtId="1" fontId="3" fillId="0" borderId="11" xfId="139" applyNumberFormat="1" applyFont="1" applyBorder="1" applyAlignment="1">
      <alignment horizontal="center" vertical="center"/>
    </xf>
    <xf numFmtId="1" fontId="30" fillId="0" borderId="11" xfId="139" applyNumberFormat="1" applyFont="1" applyBorder="1" applyAlignment="1">
      <alignment horizontal="center" vertical="center"/>
    </xf>
    <xf numFmtId="2" fontId="3" fillId="0" borderId="11" xfId="139" applyNumberFormat="1" applyFont="1" applyBorder="1" applyAlignment="1">
      <alignment horizontal="left" vertical="center" wrapText="1"/>
    </xf>
    <xf numFmtId="0" fontId="3" fillId="0" borderId="11" xfId="0" quotePrefix="1" applyFont="1" applyBorder="1" applyAlignment="1">
      <alignment vertical="center" wrapText="1"/>
    </xf>
    <xf numFmtId="0" fontId="3" fillId="0" borderId="11" xfId="0" applyFont="1" applyBorder="1" applyAlignment="1">
      <alignment horizontal="center" vertical="center" wrapText="1"/>
    </xf>
    <xf numFmtId="1" fontId="3" fillId="0" borderId="11" xfId="141" applyNumberFormat="1" applyFont="1" applyFill="1" applyBorder="1" applyAlignment="1">
      <alignment horizontal="center" vertical="center" wrapText="1"/>
    </xf>
    <xf numFmtId="1" fontId="3" fillId="0" borderId="11" xfId="141" applyNumberFormat="1" applyFont="1" applyFill="1" applyBorder="1" applyAlignment="1">
      <alignment horizontal="center" vertical="center"/>
    </xf>
    <xf numFmtId="0" fontId="3" fillId="0" borderId="11" xfId="0" quotePrefix="1" applyFont="1" applyBorder="1" applyAlignment="1">
      <alignment horizontal="left" vertical="center" wrapText="1"/>
    </xf>
    <xf numFmtId="49" fontId="3" fillId="0" borderId="11" xfId="141" applyNumberFormat="1" applyFont="1" applyFill="1" applyBorder="1" applyAlignment="1">
      <alignment horizontal="center" vertical="center" wrapText="1"/>
    </xf>
    <xf numFmtId="0" fontId="3" fillId="0" borderId="11" xfId="141" applyFont="1" applyFill="1" applyBorder="1" applyAlignment="1">
      <alignment horizontal="left" vertical="center" wrapText="1"/>
    </xf>
    <xf numFmtId="4" fontId="49" fillId="0" borderId="11" xfId="139" applyNumberFormat="1" applyFont="1" applyBorder="1" applyAlignment="1">
      <alignment horizontal="center" vertical="center" wrapText="1"/>
    </xf>
    <xf numFmtId="4" fontId="49" fillId="31" borderId="11" xfId="139" applyNumberFormat="1" applyFont="1" applyFill="1" applyBorder="1" applyAlignment="1">
      <alignment horizontal="center" vertical="center" wrapText="1"/>
    </xf>
    <xf numFmtId="2" fontId="3" fillId="0" borderId="11" xfId="141" applyNumberFormat="1" applyFont="1" applyBorder="1" applyAlignment="1">
      <alignment horizontal="left" vertical="center" wrapText="1"/>
    </xf>
    <xf numFmtId="4" fontId="49" fillId="0" borderId="11" xfId="139" applyNumberFormat="1" applyFont="1" applyFill="1" applyBorder="1" applyAlignment="1">
      <alignment horizontal="center" vertical="center" wrapText="1"/>
    </xf>
    <xf numFmtId="2" fontId="47" fillId="0" borderId="12" xfId="139" applyNumberFormat="1" applyFont="1" applyFill="1" applyBorder="1" applyAlignment="1">
      <alignment horizontal="left" vertical="center" wrapText="1"/>
    </xf>
    <xf numFmtId="49" fontId="3" fillId="0" borderId="11" xfId="141" applyNumberFormat="1" applyFont="1" applyBorder="1" applyAlignment="1">
      <alignment horizontal="center" vertical="center" wrapText="1"/>
    </xf>
    <xf numFmtId="0" fontId="3" fillId="0" borderId="11" xfId="141" applyFont="1" applyBorder="1" applyAlignment="1">
      <alignment horizontal="center" vertical="center" wrapText="1"/>
    </xf>
    <xf numFmtId="1" fontId="3" fillId="0" borderId="11" xfId="0" applyNumberFormat="1" applyFont="1" applyBorder="1" applyAlignment="1">
      <alignment vertical="center" wrapText="1"/>
    </xf>
    <xf numFmtId="4" fontId="52" fillId="32" borderId="11" xfId="139" applyNumberFormat="1" applyFont="1" applyFill="1" applyBorder="1" applyAlignment="1">
      <alignment horizontal="center" vertical="center" wrapText="1"/>
    </xf>
    <xf numFmtId="0" fontId="48" fillId="0" borderId="0" xfId="139" applyFont="1" applyFill="1"/>
    <xf numFmtId="2" fontId="60" fillId="0" borderId="12" xfId="139" applyNumberFormat="1" applyFont="1" applyFill="1" applyBorder="1" applyAlignment="1">
      <alignment horizontal="left" vertical="center" wrapText="1"/>
    </xf>
    <xf numFmtId="4" fontId="61" fillId="0" borderId="11" xfId="139" applyNumberFormat="1" applyFont="1" applyFill="1" applyBorder="1" applyAlignment="1">
      <alignment horizontal="center" vertical="center" wrapText="1"/>
    </xf>
    <xf numFmtId="0" fontId="62" fillId="0" borderId="0" xfId="139" applyFont="1" applyFill="1"/>
    <xf numFmtId="0" fontId="2" fillId="0" borderId="0" xfId="142" applyFont="1" applyAlignment="1">
      <alignment horizontal="left"/>
    </xf>
    <xf numFmtId="0" fontId="30" fillId="0" borderId="0" xfId="142" applyNumberFormat="1" applyFont="1" applyFill="1" applyAlignment="1" applyProtection="1">
      <alignment horizontal="left"/>
    </xf>
    <xf numFmtId="0" fontId="30" fillId="0" borderId="0" xfId="142" applyNumberFormat="1" applyFont="1" applyFill="1" applyAlignment="1" applyProtection="1"/>
    <xf numFmtId="0" fontId="8" fillId="0" borderId="0" xfId="139" applyAlignment="1"/>
    <xf numFmtId="0" fontId="30" fillId="0" borderId="0" xfId="142" applyNumberFormat="1" applyFont="1" applyFill="1" applyAlignment="1" applyProtection="1">
      <alignment horizontal="right"/>
    </xf>
    <xf numFmtId="0" fontId="59" fillId="0" borderId="11" xfId="0" applyFont="1" applyBorder="1" applyAlignment="1">
      <alignment vertical="center" wrapText="1"/>
    </xf>
    <xf numFmtId="0" fontId="3" fillId="0" borderId="11" xfId="0" quotePrefix="1" applyFont="1" applyBorder="1" applyAlignment="1">
      <alignment horizontal="center" vertical="center" wrapText="1"/>
    </xf>
    <xf numFmtId="4" fontId="57" fillId="31" borderId="17" xfId="139" applyNumberFormat="1" applyFont="1" applyFill="1" applyBorder="1" applyAlignment="1">
      <alignment horizontal="center" vertical="center"/>
    </xf>
    <xf numFmtId="4" fontId="50" fillId="31" borderId="17" xfId="139" applyNumberFormat="1" applyFont="1" applyFill="1" applyBorder="1" applyAlignment="1">
      <alignment horizontal="center" vertical="center"/>
    </xf>
    <xf numFmtId="2" fontId="48" fillId="0" borderId="15" xfId="139" applyNumberFormat="1" applyFont="1" applyBorder="1" applyAlignment="1">
      <alignment horizontal="left" vertical="center"/>
    </xf>
    <xf numFmtId="49" fontId="3" fillId="0" borderId="17" xfId="141" applyNumberFormat="1" applyFont="1" applyBorder="1" applyAlignment="1">
      <alignment horizontal="center" vertical="center" wrapText="1"/>
    </xf>
    <xf numFmtId="0" fontId="3" fillId="0" borderId="11" xfId="141" applyFont="1" applyBorder="1" applyAlignment="1">
      <alignment horizontal="left" vertical="center" wrapText="1"/>
    </xf>
    <xf numFmtId="4" fontId="51" fillId="0" borderId="11" xfId="139" applyNumberFormat="1" applyFont="1" applyBorder="1" applyAlignment="1">
      <alignment horizontal="center" vertical="center" wrapText="1"/>
    </xf>
    <xf numFmtId="2" fontId="55" fillId="0" borderId="18" xfId="139" applyNumberFormat="1" applyFont="1" applyBorder="1" applyAlignment="1">
      <alignment horizontal="center" vertical="center" wrapText="1"/>
    </xf>
    <xf numFmtId="0" fontId="3" fillId="0" borderId="17" xfId="141" applyFont="1" applyBorder="1" applyAlignment="1">
      <alignment horizontal="center" vertical="center" wrapText="1"/>
    </xf>
    <xf numFmtId="4" fontId="52" fillId="0" borderId="11" xfId="139" applyNumberFormat="1" applyFont="1" applyBorder="1" applyAlignment="1">
      <alignment horizontal="center" vertical="center" wrapText="1"/>
    </xf>
    <xf numFmtId="49" fontId="27" fillId="0" borderId="0" xfId="139" applyNumberFormat="1" applyFont="1" applyFill="1" applyBorder="1" applyAlignment="1">
      <alignment vertical="center"/>
    </xf>
    <xf numFmtId="0" fontId="3" fillId="0" borderId="11" xfId="0" quotePrefix="1" applyNumberFormat="1" applyFont="1" applyBorder="1" applyAlignment="1">
      <alignment vertical="center" wrapText="1"/>
    </xf>
    <xf numFmtId="0" fontId="3" fillId="0" borderId="11" xfId="0" applyFont="1" applyBorder="1" applyAlignment="1">
      <alignment vertical="center" wrapText="1"/>
    </xf>
    <xf numFmtId="1" fontId="3" fillId="0" borderId="11" xfId="141" quotePrefix="1" applyNumberFormat="1" applyFont="1" applyFill="1" applyBorder="1" applyAlignment="1">
      <alignment horizontal="center" vertical="center" wrapText="1"/>
    </xf>
    <xf numFmtId="1" fontId="3" fillId="0" borderId="11" xfId="141" quotePrefix="1" applyNumberFormat="1" applyFont="1" applyFill="1" applyBorder="1" applyAlignment="1">
      <alignment horizontal="center" vertical="center"/>
    </xf>
    <xf numFmtId="2" fontId="3" fillId="0" borderId="11" xfId="141" quotePrefix="1" applyNumberFormat="1" applyFont="1" applyFill="1" applyBorder="1" applyAlignment="1">
      <alignment horizontal="center" vertical="center"/>
    </xf>
    <xf numFmtId="1" fontId="48" fillId="0" borderId="11" xfId="139" quotePrefix="1" applyNumberFormat="1" applyFont="1" applyBorder="1" applyAlignment="1">
      <alignment horizontal="center" vertical="center"/>
    </xf>
    <xf numFmtId="2" fontId="30" fillId="0" borderId="11" xfId="139" quotePrefix="1" applyNumberFormat="1" applyFont="1" applyBorder="1" applyAlignment="1">
      <alignment horizontal="center" vertical="center"/>
    </xf>
    <xf numFmtId="0" fontId="3" fillId="0" borderId="11" xfId="0" applyFont="1" applyBorder="1" applyAlignment="1">
      <alignment horizontal="left" vertical="center" wrapText="1"/>
    </xf>
    <xf numFmtId="1" fontId="3" fillId="0" borderId="11" xfId="141" quotePrefix="1" applyNumberFormat="1" applyFont="1" applyBorder="1" applyAlignment="1">
      <alignment horizontal="center" vertical="center" wrapText="1"/>
    </xf>
    <xf numFmtId="2" fontId="63" fillId="0" borderId="11" xfId="139" applyNumberFormat="1" applyFont="1" applyBorder="1" applyAlignment="1">
      <alignment vertical="center" wrapText="1"/>
    </xf>
    <xf numFmtId="2" fontId="30" fillId="0" borderId="11" xfId="139" applyNumberFormat="1" applyFont="1" applyBorder="1" applyAlignment="1">
      <alignment vertical="center" wrapText="1"/>
    </xf>
    <xf numFmtId="2" fontId="30" fillId="0" borderId="11" xfId="138" applyNumberFormat="1" applyFont="1" applyBorder="1" applyAlignment="1">
      <alignment vertical="center" wrapText="1"/>
    </xf>
    <xf numFmtId="2" fontId="63" fillId="0" borderId="11" xfId="139" applyNumberFormat="1" applyFont="1" applyBorder="1" applyAlignment="1">
      <alignment horizontal="center" vertical="center"/>
    </xf>
    <xf numFmtId="4" fontId="8" fillId="0" borderId="0" xfId="139" applyNumberFormat="1"/>
    <xf numFmtId="2" fontId="4" fillId="0" borderId="11" xfId="139" applyNumberFormat="1" applyFont="1" applyBorder="1" applyAlignment="1">
      <alignment vertical="center"/>
    </xf>
    <xf numFmtId="2" fontId="4" fillId="0" borderId="11" xfId="139" applyNumberFormat="1" applyFont="1" applyBorder="1" applyAlignment="1">
      <alignment vertical="center" wrapText="1"/>
    </xf>
    <xf numFmtId="2" fontId="4" fillId="0" borderId="11" xfId="139" applyNumberFormat="1" applyFont="1" applyBorder="1" applyAlignment="1">
      <alignment horizontal="center" vertical="center"/>
    </xf>
    <xf numFmtId="4" fontId="65" fillId="0" borderId="11" xfId="139" applyNumberFormat="1" applyFont="1" applyFill="1" applyBorder="1" applyAlignment="1">
      <alignment horizontal="center" vertical="center" wrapText="1"/>
    </xf>
    <xf numFmtId="0" fontId="64" fillId="0" borderId="0" xfId="139" applyFont="1"/>
    <xf numFmtId="49" fontId="4" fillId="0" borderId="11" xfId="141" applyNumberFormat="1" applyFont="1" applyBorder="1" applyAlignment="1">
      <alignment horizontal="center" vertical="center" wrapText="1"/>
    </xf>
    <xf numFmtId="0" fontId="4" fillId="0" borderId="11" xfId="141" applyFont="1" applyBorder="1" applyAlignment="1">
      <alignment horizontal="center" vertical="center" wrapText="1"/>
    </xf>
    <xf numFmtId="4" fontId="57" fillId="31" borderId="11" xfId="139" applyNumberFormat="1" applyFont="1" applyFill="1" applyBorder="1" applyAlignment="1">
      <alignment horizontal="center" vertical="center"/>
    </xf>
    <xf numFmtId="2" fontId="3" fillId="0" borderId="11" xfId="141" quotePrefix="1" applyNumberFormat="1" applyFont="1" applyBorder="1" applyAlignment="1">
      <alignment horizontal="center" vertical="center" wrapText="1"/>
    </xf>
    <xf numFmtId="49" fontId="3" fillId="0" borderId="17" xfId="141" quotePrefix="1" applyNumberFormat="1" applyFont="1" applyBorder="1" applyAlignment="1">
      <alignment horizontal="center" vertical="center" wrapText="1"/>
    </xf>
    <xf numFmtId="4" fontId="66" fillId="0" borderId="11" xfId="139" applyNumberFormat="1" applyFont="1" applyBorder="1" applyAlignment="1">
      <alignment horizontal="center" vertical="center" wrapText="1"/>
    </xf>
    <xf numFmtId="0" fontId="67" fillId="0" borderId="0" xfId="139" applyFont="1"/>
    <xf numFmtId="4" fontId="67" fillId="0" borderId="0" xfId="139" applyNumberFormat="1" applyFont="1"/>
    <xf numFmtId="1" fontId="30" fillId="0" borderId="11" xfId="139" quotePrefix="1" applyNumberFormat="1" applyFont="1" applyBorder="1" applyAlignment="1">
      <alignment horizontal="center" vertical="center"/>
    </xf>
    <xf numFmtId="2" fontId="4" fillId="0" borderId="11" xfId="141" quotePrefix="1" applyNumberFormat="1" applyFont="1" applyBorder="1" applyAlignment="1">
      <alignment horizontal="center" vertical="center" wrapText="1"/>
    </xf>
    <xf numFmtId="4" fontId="52" fillId="16" borderId="11" xfId="139" applyNumberFormat="1" applyFont="1" applyFill="1" applyBorder="1" applyAlignment="1">
      <alignment horizontal="centerContinuous" vertical="center" wrapText="1"/>
    </xf>
    <xf numFmtId="4" fontId="52" fillId="32" borderId="16" xfId="139" applyNumberFormat="1" applyFont="1" applyFill="1" applyBorder="1" applyAlignment="1">
      <alignment horizontal="centerContinuous" vertical="center" wrapText="1"/>
    </xf>
    <xf numFmtId="0" fontId="4" fillId="0" borderId="11" xfId="141" quotePrefix="1" applyFont="1" applyBorder="1" applyAlignment="1">
      <alignment horizontal="center" vertical="center" wrapText="1"/>
    </xf>
    <xf numFmtId="0" fontId="4" fillId="0" borderId="17" xfId="141" quotePrefix="1" applyFont="1" applyBorder="1" applyAlignment="1">
      <alignment horizontal="center" vertical="center" wrapText="1"/>
    </xf>
    <xf numFmtId="49" fontId="3" fillId="0" borderId="11" xfId="141" quotePrefix="1" applyNumberFormat="1" applyFont="1" applyBorder="1" applyAlignment="1">
      <alignment horizontal="center" vertical="center" wrapText="1"/>
    </xf>
    <xf numFmtId="49" fontId="27" fillId="0" borderId="0" xfId="139" applyNumberFormat="1" applyFont="1" applyFill="1" applyBorder="1" applyAlignment="1">
      <alignment horizontal="center" vertical="center"/>
    </xf>
    <xf numFmtId="49" fontId="4" fillId="0" borderId="19" xfId="141" applyNumberFormat="1" applyFont="1" applyBorder="1" applyAlignment="1">
      <alignment horizontal="center" vertical="center" wrapText="1"/>
    </xf>
    <xf numFmtId="2" fontId="4" fillId="0" borderId="20" xfId="141" applyNumberFormat="1" applyFont="1" applyBorder="1" applyAlignment="1">
      <alignment horizontal="center" vertical="center" wrapText="1"/>
    </xf>
    <xf numFmtId="0" fontId="4" fillId="0" borderId="19" xfId="141" applyFont="1" applyBorder="1" applyAlignment="1">
      <alignment horizontal="left" vertical="center" wrapText="1"/>
    </xf>
    <xf numFmtId="4" fontId="50" fillId="0" borderId="20" xfId="139" applyNumberFormat="1" applyFont="1" applyBorder="1" applyAlignment="1">
      <alignment horizontal="center" vertical="center" wrapText="1"/>
    </xf>
    <xf numFmtId="4" fontId="50" fillId="32" borderId="21" xfId="139" applyNumberFormat="1" applyFont="1" applyFill="1" applyBorder="1" applyAlignment="1">
      <alignment horizontal="center" vertical="center" wrapText="1"/>
    </xf>
    <xf numFmtId="1" fontId="30" fillId="0" borderId="20" xfId="139" applyNumberFormat="1" applyFont="1" applyBorder="1" applyAlignment="1">
      <alignment horizontal="center" vertical="center"/>
    </xf>
    <xf numFmtId="2" fontId="3" fillId="0" borderId="20" xfId="0" applyNumberFormat="1" applyFont="1" applyFill="1" applyBorder="1" applyAlignment="1">
      <alignment horizontal="left" vertical="center" wrapText="1"/>
    </xf>
    <xf numFmtId="4" fontId="51" fillId="0" borderId="20" xfId="139" applyNumberFormat="1" applyFont="1" applyBorder="1" applyAlignment="1">
      <alignment horizontal="center" vertical="center" wrapText="1"/>
    </xf>
    <xf numFmtId="4" fontId="49" fillId="0" borderId="20" xfId="139" applyNumberFormat="1" applyFont="1" applyBorder="1" applyAlignment="1">
      <alignment horizontal="center" vertical="center" wrapText="1"/>
    </xf>
    <xf numFmtId="4" fontId="56" fillId="0" borderId="20" xfId="139" applyNumberFormat="1" applyFont="1" applyBorder="1" applyAlignment="1">
      <alignment horizontal="center" vertical="center" wrapText="1"/>
    </xf>
    <xf numFmtId="49" fontId="3" fillId="0" borderId="19" xfId="141" applyNumberFormat="1" applyFont="1" applyBorder="1" applyAlignment="1">
      <alignment horizontal="center" vertical="center" wrapText="1"/>
    </xf>
    <xf numFmtId="0" fontId="3" fillId="0" borderId="19" xfId="141" applyFont="1" applyBorder="1" applyAlignment="1">
      <alignment horizontal="center" vertical="center" wrapText="1"/>
    </xf>
    <xf numFmtId="0" fontId="3" fillId="0" borderId="20" xfId="141" applyFont="1" applyBorder="1" applyAlignment="1">
      <alignment horizontal="left" vertical="center" wrapText="1"/>
    </xf>
    <xf numFmtId="4" fontId="57" fillId="0" borderId="20" xfId="139" applyNumberFormat="1" applyFont="1" applyBorder="1" applyAlignment="1">
      <alignment horizontal="center" vertical="center" wrapText="1"/>
    </xf>
    <xf numFmtId="2" fontId="3" fillId="0" borderId="20" xfId="141" quotePrefix="1" applyNumberFormat="1" applyFont="1" applyBorder="1" applyAlignment="1">
      <alignment horizontal="center" vertical="center" wrapText="1"/>
    </xf>
    <xf numFmtId="4" fontId="52" fillId="32" borderId="21" xfId="139" applyNumberFormat="1" applyFont="1" applyFill="1" applyBorder="1" applyAlignment="1">
      <alignment horizontal="center" vertical="center" wrapText="1"/>
    </xf>
    <xf numFmtId="1" fontId="3" fillId="0" borderId="20" xfId="141" applyNumberFormat="1" applyFont="1" applyBorder="1" applyAlignment="1">
      <alignment horizontal="center" vertical="center" wrapText="1"/>
    </xf>
    <xf numFmtId="2" fontId="30" fillId="0" borderId="20" xfId="139" applyNumberFormat="1" applyFont="1" applyBorder="1" applyAlignment="1">
      <alignment horizontal="center" vertical="center"/>
    </xf>
    <xf numFmtId="2" fontId="3" fillId="0" borderId="20" xfId="139" applyNumberFormat="1" applyFont="1" applyBorder="1" applyAlignment="1">
      <alignment horizontal="left" vertical="center" wrapText="1"/>
    </xf>
    <xf numFmtId="4" fontId="49" fillId="31" borderId="20" xfId="139" applyNumberFormat="1" applyFont="1" applyFill="1" applyBorder="1" applyAlignment="1">
      <alignment horizontal="center" vertical="center" wrapText="1"/>
    </xf>
    <xf numFmtId="4" fontId="51" fillId="31" borderId="20" xfId="139" applyNumberFormat="1" applyFont="1" applyFill="1" applyBorder="1" applyAlignment="1">
      <alignment horizontal="center" vertical="center"/>
    </xf>
    <xf numFmtId="4" fontId="50" fillId="31" borderId="20" xfId="139" applyNumberFormat="1" applyFont="1" applyFill="1" applyBorder="1" applyAlignment="1">
      <alignment horizontal="center" vertical="center"/>
    </xf>
    <xf numFmtId="4" fontId="49" fillId="31" borderId="20" xfId="139" applyNumberFormat="1" applyFont="1" applyFill="1" applyBorder="1" applyAlignment="1">
      <alignment horizontal="center" vertical="center"/>
    </xf>
    <xf numFmtId="0" fontId="3" fillId="0" borderId="20" xfId="0" applyFont="1" applyBorder="1" applyAlignment="1">
      <alignment horizontal="center" vertical="center" wrapText="1"/>
    </xf>
    <xf numFmtId="0" fontId="3" fillId="0" borderId="20" xfId="0" quotePrefix="1" applyFont="1" applyBorder="1" applyAlignment="1">
      <alignment vertical="center" wrapText="1"/>
    </xf>
    <xf numFmtId="4" fontId="51" fillId="0" borderId="20" xfId="139" applyNumberFormat="1" applyFont="1" applyFill="1" applyBorder="1" applyAlignment="1">
      <alignment horizontal="center" vertical="center" wrapText="1"/>
    </xf>
    <xf numFmtId="4" fontId="50" fillId="0" borderId="20" xfId="139" applyNumberFormat="1" applyFont="1" applyFill="1" applyBorder="1" applyAlignment="1">
      <alignment horizontal="center" vertical="center" wrapText="1"/>
    </xf>
    <xf numFmtId="4" fontId="49" fillId="0" borderId="20" xfId="139"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wrapText="1"/>
    </xf>
    <xf numFmtId="1" fontId="3" fillId="0" borderId="20" xfId="141" applyNumberFormat="1" applyFont="1" applyFill="1" applyBorder="1" applyAlignment="1">
      <alignment horizontal="center" vertical="center"/>
    </xf>
    <xf numFmtId="2" fontId="3" fillId="0" borderId="20" xfId="141" applyNumberFormat="1" applyFont="1" applyFill="1" applyBorder="1" applyAlignment="1">
      <alignment horizontal="center" vertical="center"/>
    </xf>
    <xf numFmtId="0" fontId="59" fillId="0" borderId="20" xfId="0" applyFont="1" applyBorder="1" applyAlignment="1">
      <alignment horizontal="justify" vertical="top" wrapText="1"/>
    </xf>
    <xf numFmtId="49" fontId="3" fillId="0" borderId="20" xfId="141" applyNumberFormat="1" applyFont="1" applyBorder="1" applyAlignment="1">
      <alignment horizontal="center" vertical="center" wrapText="1"/>
    </xf>
    <xf numFmtId="0" fontId="3" fillId="0" borderId="20" xfId="141" applyFont="1" applyBorder="1" applyAlignment="1">
      <alignment horizontal="center" vertical="center" wrapText="1"/>
    </xf>
    <xf numFmtId="1" fontId="3" fillId="0" borderId="20" xfId="0" applyNumberFormat="1" applyFont="1" applyBorder="1" applyAlignment="1">
      <alignment vertical="center" wrapText="1"/>
    </xf>
    <xf numFmtId="4" fontId="52" fillId="32" borderId="20" xfId="139" applyNumberFormat="1" applyFont="1" applyFill="1" applyBorder="1" applyAlignment="1">
      <alignment horizontal="center" vertical="center" wrapText="1"/>
    </xf>
    <xf numFmtId="2" fontId="4" fillId="0" borderId="20" xfId="141" applyNumberFormat="1" applyFont="1" applyBorder="1" applyAlignment="1">
      <alignment horizontal="left" vertical="center" wrapText="1"/>
    </xf>
    <xf numFmtId="4" fontId="52" fillId="31" borderId="19" xfId="139" applyNumberFormat="1" applyFont="1" applyFill="1" applyBorder="1" applyAlignment="1">
      <alignment horizontal="center" vertical="center"/>
    </xf>
    <xf numFmtId="4" fontId="57" fillId="31" borderId="19" xfId="139" applyNumberFormat="1" applyFont="1" applyFill="1" applyBorder="1" applyAlignment="1">
      <alignment horizontal="center" vertical="center"/>
    </xf>
    <xf numFmtId="4" fontId="52" fillId="32" borderId="22" xfId="139" applyNumberFormat="1" applyFont="1" applyFill="1" applyBorder="1" applyAlignment="1">
      <alignment horizontal="center" vertical="center" wrapText="1"/>
    </xf>
    <xf numFmtId="1" fontId="48" fillId="0" borderId="20" xfId="139" applyNumberFormat="1" applyFont="1" applyBorder="1" applyAlignment="1">
      <alignment horizontal="center" vertical="center"/>
    </xf>
    <xf numFmtId="4" fontId="52" fillId="31" borderId="20" xfId="139" applyNumberFormat="1" applyFont="1" applyFill="1" applyBorder="1" applyAlignment="1">
      <alignment horizontal="center" vertical="center" wrapText="1"/>
    </xf>
    <xf numFmtId="4" fontId="50" fillId="31" borderId="19" xfId="139" applyNumberFormat="1" applyFont="1" applyFill="1" applyBorder="1" applyAlignment="1">
      <alignment horizontal="center" vertical="center"/>
    </xf>
    <xf numFmtId="4" fontId="51" fillId="31" borderId="19" xfId="139" applyNumberFormat="1" applyFont="1" applyFill="1" applyBorder="1" applyAlignment="1">
      <alignment horizontal="center" vertical="center"/>
    </xf>
    <xf numFmtId="1" fontId="3" fillId="0" borderId="20" xfId="141" quotePrefix="1" applyNumberFormat="1" applyFont="1" applyBorder="1" applyAlignment="1">
      <alignment horizontal="center" vertical="center" wrapText="1"/>
    </xf>
    <xf numFmtId="2" fontId="3" fillId="0" borderId="20" xfId="141" applyNumberFormat="1" applyFont="1" applyBorder="1" applyAlignment="1">
      <alignment horizontal="left" vertical="center" wrapText="1"/>
    </xf>
    <xf numFmtId="4" fontId="49" fillId="31" borderId="19" xfId="139" applyNumberFormat="1" applyFont="1" applyFill="1" applyBorder="1" applyAlignment="1">
      <alignment horizontal="center" vertical="center"/>
    </xf>
    <xf numFmtId="4" fontId="52" fillId="16" borderId="20" xfId="139" applyNumberFormat="1" applyFont="1" applyFill="1" applyBorder="1" applyAlignment="1">
      <alignment horizontal="center" vertical="center"/>
    </xf>
    <xf numFmtId="0" fontId="3" fillId="0" borderId="20" xfId="0" quotePrefix="1" applyFont="1" applyBorder="1" applyAlignment="1">
      <alignment horizontal="left" vertical="center" wrapText="1"/>
    </xf>
    <xf numFmtId="4" fontId="56" fillId="31" borderId="20" xfId="139" applyNumberFormat="1" applyFont="1" applyFill="1" applyBorder="1" applyAlignment="1">
      <alignment horizontal="center" vertical="center"/>
    </xf>
    <xf numFmtId="4" fontId="52" fillId="31" borderId="20" xfId="139" applyNumberFormat="1" applyFont="1" applyFill="1" applyBorder="1" applyAlignment="1">
      <alignment horizontal="center" vertical="center"/>
    </xf>
    <xf numFmtId="4" fontId="50" fillId="32" borderId="11" xfId="139" applyNumberFormat="1" applyFont="1" applyFill="1" applyBorder="1" applyAlignment="1">
      <alignment horizontal="center" vertical="center" wrapText="1"/>
    </xf>
    <xf numFmtId="4" fontId="49" fillId="16" borderId="11" xfId="139" applyNumberFormat="1" applyFont="1" applyFill="1" applyBorder="1" applyAlignment="1">
      <alignment horizontal="center" vertical="center"/>
    </xf>
    <xf numFmtId="4" fontId="56" fillId="16" borderId="11" xfId="139" applyNumberFormat="1" applyFont="1" applyFill="1" applyBorder="1" applyAlignment="1">
      <alignment horizontal="center" vertical="center"/>
    </xf>
    <xf numFmtId="2" fontId="19" fillId="33" borderId="11" xfId="139" applyNumberFormat="1" applyFont="1" applyFill="1" applyBorder="1"/>
    <xf numFmtId="4" fontId="50" fillId="33" borderId="11" xfId="139" applyNumberFormat="1" applyFont="1" applyFill="1" applyBorder="1" applyAlignment="1">
      <alignment horizontal="center"/>
    </xf>
    <xf numFmtId="0" fontId="8" fillId="34" borderId="11" xfId="139" applyFont="1" applyFill="1" applyBorder="1" applyAlignment="1">
      <alignment horizontal="center" vertical="center" wrapText="1"/>
    </xf>
    <xf numFmtId="2" fontId="34" fillId="33" borderId="11" xfId="139" applyNumberFormat="1" applyFont="1" applyFill="1" applyBorder="1"/>
    <xf numFmtId="1" fontId="49" fillId="0" borderId="11" xfId="139" applyNumberFormat="1" applyFont="1" applyBorder="1" applyAlignment="1">
      <alignment horizontal="center" vertical="center"/>
    </xf>
    <xf numFmtId="2" fontId="3" fillId="0" borderId="11" xfId="139" applyNumberFormat="1" applyFont="1" applyBorder="1" applyAlignment="1">
      <alignment horizontal="center" vertical="center"/>
    </xf>
    <xf numFmtId="1" fontId="49" fillId="0" borderId="11" xfId="139" quotePrefix="1" applyNumberFormat="1" applyFont="1" applyBorder="1" applyAlignment="1">
      <alignment horizontal="center" vertical="center"/>
    </xf>
    <xf numFmtId="2" fontId="3" fillId="0" borderId="11" xfId="139" quotePrefix="1" applyNumberFormat="1" applyFont="1" applyBorder="1" applyAlignment="1">
      <alignment horizontal="center" vertical="center"/>
    </xf>
    <xf numFmtId="1" fontId="3" fillId="0" borderId="11" xfId="139" quotePrefix="1" applyNumberFormat="1" applyFont="1" applyBorder="1" applyAlignment="1">
      <alignment horizontal="center" vertical="center"/>
    </xf>
    <xf numFmtId="2" fontId="55" fillId="0" borderId="0" xfId="139" applyNumberFormat="1" applyFont="1" applyBorder="1" applyAlignment="1">
      <alignment horizontal="center" vertical="center" wrapText="1"/>
    </xf>
    <xf numFmtId="2" fontId="3" fillId="0" borderId="11" xfId="138" applyNumberFormat="1" applyFont="1" applyBorder="1" applyAlignment="1">
      <alignment vertical="center" wrapText="1"/>
    </xf>
    <xf numFmtId="2" fontId="48" fillId="0" borderId="0" xfId="139" applyNumberFormat="1" applyFont="1" applyBorder="1" applyAlignment="1">
      <alignment horizontal="left" vertical="center"/>
    </xf>
    <xf numFmtId="2" fontId="47" fillId="0" borderId="12" xfId="139" applyNumberFormat="1" applyFont="1" applyBorder="1" applyAlignment="1">
      <alignment horizontal="left" vertical="center"/>
    </xf>
    <xf numFmtId="0" fontId="19" fillId="31" borderId="0" xfId="139" applyFont="1" applyFill="1" applyAlignment="1">
      <alignment horizontal="left"/>
    </xf>
    <xf numFmtId="0" fontId="3" fillId="0" borderId="0" xfId="95" applyFont="1" applyAlignment="1" applyProtection="1">
      <alignment wrapText="1"/>
    </xf>
    <xf numFmtId="4" fontId="52" fillId="35" borderId="19" xfId="139" applyNumberFormat="1" applyFont="1" applyFill="1" applyBorder="1" applyAlignment="1">
      <alignment horizontal="center" vertical="center"/>
    </xf>
    <xf numFmtId="4" fontId="52" fillId="35" borderId="11" xfId="139" applyNumberFormat="1" applyFont="1" applyFill="1" applyBorder="1" applyAlignment="1">
      <alignment horizontal="center" vertical="center"/>
    </xf>
    <xf numFmtId="4" fontId="52" fillId="35" borderId="17" xfId="139" applyNumberFormat="1" applyFont="1" applyFill="1" applyBorder="1" applyAlignment="1">
      <alignment horizontal="center" vertical="center"/>
    </xf>
    <xf numFmtId="4" fontId="49" fillId="35" borderId="11" xfId="139" applyNumberFormat="1" applyFont="1" applyFill="1" applyBorder="1" applyAlignment="1">
      <alignment horizontal="center" vertical="center"/>
    </xf>
    <xf numFmtId="0" fontId="3" fillId="0" borderId="0" xfId="95" applyFont="1" applyAlignment="1" applyProtection="1">
      <alignment horizontal="left" wrapText="1"/>
    </xf>
    <xf numFmtId="0" fontId="3" fillId="0" borderId="11" xfId="95" applyFont="1" applyBorder="1" applyAlignment="1" applyProtection="1">
      <alignment wrapText="1"/>
    </xf>
    <xf numFmtId="1" fontId="3" fillId="0" borderId="20" xfId="139" applyNumberFormat="1" applyFont="1" applyBorder="1" applyAlignment="1">
      <alignment horizontal="center" vertical="center"/>
    </xf>
    <xf numFmtId="2" fontId="3" fillId="0" borderId="20" xfId="139" applyNumberFormat="1" applyFont="1" applyBorder="1" applyAlignment="1">
      <alignment horizontal="center" vertical="center"/>
    </xf>
    <xf numFmtId="4" fontId="22" fillId="0" borderId="0" xfId="139" applyNumberFormat="1" applyFont="1"/>
    <xf numFmtId="4" fontId="68" fillId="0" borderId="0" xfId="139" applyNumberFormat="1" applyFont="1"/>
    <xf numFmtId="4" fontId="50" fillId="32" borderId="20" xfId="139" applyNumberFormat="1" applyFont="1" applyFill="1" applyBorder="1" applyAlignment="1">
      <alignment horizontal="center" vertical="center" wrapText="1"/>
    </xf>
    <xf numFmtId="0" fontId="3" fillId="0" borderId="20" xfId="0" quotePrefix="1" applyFont="1" applyBorder="1" applyAlignment="1">
      <alignment horizontal="center" vertical="center" wrapText="1"/>
    </xf>
    <xf numFmtId="1" fontId="3" fillId="0" borderId="20" xfId="139" quotePrefix="1" applyNumberFormat="1" applyFont="1" applyBorder="1" applyAlignment="1">
      <alignment horizontal="center" vertical="center"/>
    </xf>
    <xf numFmtId="2" fontId="3" fillId="0" borderId="20" xfId="139" quotePrefix="1" applyNumberFormat="1" applyFont="1" applyBorder="1" applyAlignment="1">
      <alignment horizontal="center" vertical="center"/>
    </xf>
    <xf numFmtId="2" fontId="3" fillId="0" borderId="20" xfId="139" applyNumberFormat="1" applyFont="1" applyBorder="1" applyAlignment="1">
      <alignment vertical="center" wrapText="1"/>
    </xf>
    <xf numFmtId="4" fontId="52" fillId="0" borderId="20" xfId="139" applyNumberFormat="1" applyFont="1" applyBorder="1" applyAlignment="1">
      <alignment horizontal="center" vertical="center" wrapText="1"/>
    </xf>
    <xf numFmtId="1" fontId="49" fillId="0" borderId="20" xfId="139" applyNumberFormat="1" applyFont="1" applyBorder="1" applyAlignment="1">
      <alignment horizontal="center" vertical="center"/>
    </xf>
    <xf numFmtId="4" fontId="52" fillId="0" borderId="20" xfId="139" applyNumberFormat="1" applyFont="1" applyFill="1" applyBorder="1" applyAlignment="1">
      <alignment horizontal="center" vertical="center" wrapText="1"/>
    </xf>
    <xf numFmtId="4" fontId="49" fillId="0" borderId="20" xfId="139" applyNumberFormat="1" applyFont="1" applyBorder="1" applyAlignment="1">
      <alignment horizontal="center" vertical="center"/>
    </xf>
    <xf numFmtId="4" fontId="50" fillId="16" borderId="20" xfId="139" applyNumberFormat="1" applyFont="1" applyFill="1" applyBorder="1" applyAlignment="1">
      <alignment horizontal="center" vertical="center" wrapText="1"/>
    </xf>
    <xf numFmtId="4" fontId="52" fillId="35" borderId="20" xfId="139" applyNumberFormat="1" applyFont="1" applyFill="1" applyBorder="1" applyAlignment="1">
      <alignment horizontal="center" vertical="center"/>
    </xf>
    <xf numFmtId="0" fontId="3" fillId="0" borderId="11" xfId="95" applyFont="1" applyBorder="1" applyAlignment="1" applyProtection="1">
      <alignment horizontal="left" wrapText="1"/>
    </xf>
    <xf numFmtId="0" fontId="69" fillId="0" borderId="0" xfId="0" applyFont="1" applyAlignment="1">
      <alignment wrapText="1"/>
    </xf>
    <xf numFmtId="0" fontId="69" fillId="0" borderId="11" xfId="0" applyFont="1" applyBorder="1" applyAlignment="1">
      <alignment wrapText="1"/>
    </xf>
    <xf numFmtId="4" fontId="52" fillId="32" borderId="23" xfId="139" applyNumberFormat="1" applyFont="1" applyFill="1" applyBorder="1" applyAlignment="1">
      <alignment horizontal="center" vertical="center" wrapText="1"/>
    </xf>
    <xf numFmtId="0" fontId="69" fillId="36" borderId="29" xfId="0" applyFont="1" applyFill="1" applyBorder="1" applyAlignment="1">
      <alignment horizontal="left" vertical="center" wrapText="1"/>
    </xf>
    <xf numFmtId="0" fontId="43" fillId="0" borderId="11" xfId="139" applyFont="1" applyBorder="1" applyAlignment="1">
      <alignment horizontal="center" vertical="center" wrapText="1"/>
    </xf>
    <xf numFmtId="0" fontId="36" fillId="31" borderId="11" xfId="142" applyNumberFormat="1" applyFont="1" applyFill="1" applyBorder="1" applyAlignment="1" applyProtection="1">
      <alignment horizontal="center" vertical="center" wrapText="1"/>
    </xf>
    <xf numFmtId="0" fontId="8" fillId="0" borderId="11" xfId="139" applyFont="1" applyBorder="1" applyAlignment="1">
      <alignment horizontal="center" vertical="center" wrapText="1"/>
    </xf>
    <xf numFmtId="0" fontId="46" fillId="0" borderId="11" xfId="139" applyFont="1" applyBorder="1" applyAlignment="1">
      <alignment horizontal="center" vertical="center" wrapText="1"/>
    </xf>
    <xf numFmtId="0" fontId="19" fillId="0" borderId="0" xfId="139" applyFont="1" applyBorder="1" applyAlignment="1">
      <alignment horizontal="center"/>
    </xf>
    <xf numFmtId="49" fontId="28" fillId="0" borderId="0" xfId="142" applyNumberFormat="1" applyFont="1" applyFill="1" applyBorder="1" applyAlignment="1" applyProtection="1">
      <alignment horizontal="left" vertical="top" wrapText="1"/>
    </xf>
    <xf numFmtId="0" fontId="42" fillId="31" borderId="11" xfId="142" applyNumberFormat="1" applyFont="1" applyFill="1" applyBorder="1" applyAlignment="1" applyProtection="1">
      <alignment horizontal="center" vertical="center" wrapText="1"/>
    </xf>
    <xf numFmtId="0" fontId="45" fillId="0" borderId="11" xfId="139" applyFont="1" applyBorder="1" applyAlignment="1">
      <alignment horizontal="center" vertical="center" wrapText="1"/>
    </xf>
    <xf numFmtId="0" fontId="37" fillId="31" borderId="28" xfId="140" applyNumberFormat="1" applyFont="1" applyFill="1" applyBorder="1" applyAlignment="1" applyProtection="1">
      <alignment horizontal="center" vertical="center" wrapText="1"/>
    </xf>
    <xf numFmtId="0" fontId="37" fillId="31" borderId="12" xfId="140" applyNumberFormat="1" applyFont="1" applyFill="1" applyBorder="1" applyAlignment="1" applyProtection="1">
      <alignment horizontal="center" vertical="center" wrapText="1"/>
    </xf>
    <xf numFmtId="0" fontId="2" fillId="0" borderId="0" xfId="142" applyFont="1" applyFill="1" applyBorder="1" applyAlignment="1">
      <alignment horizontal="left" vertical="justify"/>
    </xf>
    <xf numFmtId="0" fontId="8" fillId="34" borderId="11" xfId="139" applyFont="1" applyFill="1" applyBorder="1" applyAlignment="1">
      <alignment horizontal="center" vertical="center" wrapText="1"/>
    </xf>
    <xf numFmtId="49" fontId="4" fillId="16" borderId="11" xfId="141" applyNumberFormat="1" applyFont="1" applyFill="1" applyBorder="1" applyAlignment="1">
      <alignment horizontal="left" vertical="center" wrapText="1"/>
    </xf>
    <xf numFmtId="49" fontId="3" fillId="16" borderId="11" xfId="141" applyNumberFormat="1" applyFont="1" applyFill="1" applyBorder="1" applyAlignment="1">
      <alignment horizontal="left" vertical="center" wrapText="1"/>
    </xf>
    <xf numFmtId="49" fontId="31" fillId="31" borderId="11" xfId="142" applyNumberFormat="1" applyFont="1" applyFill="1" applyBorder="1" applyAlignment="1" applyProtection="1">
      <alignment horizontal="center" vertical="center" wrapText="1"/>
    </xf>
    <xf numFmtId="0" fontId="43" fillId="31" borderId="11" xfId="139" applyFont="1" applyFill="1" applyBorder="1" applyAlignment="1">
      <alignment horizontal="center" vertical="center" wrapText="1"/>
    </xf>
    <xf numFmtId="0" fontId="44" fillId="0" borderId="11" xfId="139" applyFont="1" applyBorder="1" applyAlignment="1">
      <alignment horizontal="center" vertical="center" wrapText="1"/>
    </xf>
    <xf numFmtId="2" fontId="34" fillId="16" borderId="11" xfId="139" applyNumberFormat="1" applyFont="1" applyFill="1" applyBorder="1" applyAlignment="1">
      <alignment horizontal="left" vertical="center" wrapText="1"/>
    </xf>
    <xf numFmtId="0" fontId="19" fillId="0" borderId="11" xfId="139" applyFont="1" applyBorder="1" applyAlignment="1">
      <alignment horizontal="center" vertical="center" wrapText="1"/>
    </xf>
    <xf numFmtId="0" fontId="43" fillId="0" borderId="11" xfId="138" applyFont="1" applyBorder="1" applyAlignment="1">
      <alignment horizontal="center" vertical="center" wrapText="1"/>
    </xf>
    <xf numFmtId="0" fontId="46" fillId="0" borderId="11" xfId="138" applyFont="1" applyBorder="1" applyAlignment="1">
      <alignment horizontal="center" vertical="center" wrapText="1"/>
    </xf>
    <xf numFmtId="2" fontId="34" fillId="16" borderId="24" xfId="139" applyNumberFormat="1" applyFont="1" applyFill="1" applyBorder="1" applyAlignment="1">
      <alignment horizontal="center" vertical="center" wrapText="1"/>
    </xf>
    <xf numFmtId="2" fontId="34" fillId="16" borderId="25" xfId="139" applyNumberFormat="1" applyFont="1" applyFill="1" applyBorder="1" applyAlignment="1">
      <alignment horizontal="center" vertical="center" wrapText="1"/>
    </xf>
    <xf numFmtId="2" fontId="34" fillId="16" borderId="18" xfId="139" applyNumberFormat="1" applyFont="1" applyFill="1" applyBorder="1" applyAlignment="1">
      <alignment horizontal="center" vertical="center" wrapText="1"/>
    </xf>
    <xf numFmtId="2" fontId="34" fillId="16" borderId="23" xfId="139" applyNumberFormat="1" applyFont="1" applyFill="1" applyBorder="1" applyAlignment="1">
      <alignment horizontal="left" vertical="center" wrapText="1"/>
    </xf>
    <xf numFmtId="2" fontId="34" fillId="16" borderId="26" xfId="139" applyNumberFormat="1" applyFont="1" applyFill="1" applyBorder="1" applyAlignment="1">
      <alignment horizontal="left" vertical="center" wrapText="1"/>
    </xf>
    <xf numFmtId="2" fontId="34" fillId="16" borderId="27" xfId="139" applyNumberFormat="1" applyFont="1" applyFill="1" applyBorder="1" applyAlignment="1">
      <alignment horizontal="left" vertical="center" wrapText="1"/>
    </xf>
    <xf numFmtId="0" fontId="5" fillId="0" borderId="0" xfId="0" applyFont="1" applyAlignment="1">
      <alignment horizontal="center"/>
    </xf>
    <xf numFmtId="0" fontId="4" fillId="16" borderId="24" xfId="141" applyNumberFormat="1" applyFont="1" applyFill="1" applyBorder="1" applyAlignment="1">
      <alignment horizontal="left" vertical="center" wrapText="1"/>
    </xf>
    <xf numFmtId="0" fontId="0" fillId="0" borderId="25" xfId="0" applyBorder="1" applyAlignment="1">
      <alignment horizontal="left" vertical="center" wrapText="1"/>
    </xf>
    <xf numFmtId="0" fontId="0" fillId="0" borderId="18" xfId="0" applyBorder="1" applyAlignment="1">
      <alignment horizontal="left" vertical="center" wrapText="1"/>
    </xf>
    <xf numFmtId="0" fontId="4" fillId="16" borderId="23" xfId="141" applyNumberFormat="1" applyFont="1" applyFill="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2" fontId="4" fillId="16" borderId="11" xfId="139" applyNumberFormat="1" applyFont="1" applyFill="1" applyBorder="1" applyAlignment="1">
      <alignment horizontal="left" vertical="center" wrapText="1"/>
    </xf>
    <xf numFmtId="49" fontId="4" fillId="16" borderId="24" xfId="141" applyNumberFormat="1" applyFont="1" applyFill="1" applyBorder="1" applyAlignment="1">
      <alignment vertical="center" wrapText="1"/>
    </xf>
    <xf numFmtId="49" fontId="4" fillId="16" borderId="25" xfId="141" applyNumberFormat="1" applyFont="1" applyFill="1" applyBorder="1" applyAlignment="1">
      <alignment vertical="center" wrapText="1"/>
    </xf>
    <xf numFmtId="49" fontId="4" fillId="16" borderId="18" xfId="141" applyNumberFormat="1" applyFont="1" applyFill="1" applyBorder="1" applyAlignment="1">
      <alignment vertical="center" wrapText="1"/>
    </xf>
  </cellXfs>
  <cellStyles count="160">
    <cellStyle name="”ќђќ‘ћ‚›‰" xfId="1"/>
    <cellStyle name="”љ‘ђћ‚ђќќ›‰" xfId="2"/>
    <cellStyle name="„…ќ…†ќ›‰" xfId="3"/>
    <cellStyle name="‡ђѓћ‹ћ‚ћљ1" xfId="4"/>
    <cellStyle name="‡ђѓћ‹ћ‚ћљ2" xfId="5"/>
    <cellStyle name="’ћѓћ‚›‰" xfId="6"/>
    <cellStyle name="20% - Акцент1" xfId="7"/>
    <cellStyle name="20% - Акцент2" xfId="8"/>
    <cellStyle name="20% - Акцент3" xfId="9"/>
    <cellStyle name="20% - Акцент4" xfId="10"/>
    <cellStyle name="20% - Акцент5" xfId="11"/>
    <cellStyle name="20% - Акцент6" xfId="12"/>
    <cellStyle name="20% – Акцентування1" xfId="13"/>
    <cellStyle name="20% – Акцентування2" xfId="14"/>
    <cellStyle name="20% – Акцентування3" xfId="15"/>
    <cellStyle name="20% – Акцентування4" xfId="16"/>
    <cellStyle name="20% – Акцентування5" xfId="17"/>
    <cellStyle name="20% – Акцентування6" xfId="18"/>
    <cellStyle name="20% – колірна тема 1" xfId="19"/>
    <cellStyle name="20% – колірна тема 2" xfId="20"/>
    <cellStyle name="20% – колірна тема 3" xfId="21"/>
    <cellStyle name="20% – колірна тема 4" xfId="22"/>
    <cellStyle name="20% – колірна тема 5" xfId="23"/>
    <cellStyle name="20% – колірна тема 6" xfId="24"/>
    <cellStyle name="20% — Акцент1" xfId="25"/>
    <cellStyle name="20% — Акцент2" xfId="26"/>
    <cellStyle name="20% — Акцент3" xfId="27"/>
    <cellStyle name="20% — Акцент4" xfId="28"/>
    <cellStyle name="20% — Акцент5" xfId="29"/>
    <cellStyle name="20% — Акцент6" xfId="30"/>
    <cellStyle name="40% - Акцент1" xfId="31"/>
    <cellStyle name="40% - Акцент2" xfId="32"/>
    <cellStyle name="40% - Акцент3" xfId="33"/>
    <cellStyle name="40% - Акцент4" xfId="34"/>
    <cellStyle name="40% - Акцент5" xfId="35"/>
    <cellStyle name="40% - Акцент6" xfId="36"/>
    <cellStyle name="40% – Акцентування1" xfId="37"/>
    <cellStyle name="40% – Акцентування2" xfId="38"/>
    <cellStyle name="40% – Акцентування3" xfId="39"/>
    <cellStyle name="40% – Акцентування4" xfId="40"/>
    <cellStyle name="40% – Акцентування5" xfId="41"/>
    <cellStyle name="40% – Акцентування6" xfId="42"/>
    <cellStyle name="40% – колірна тема 1" xfId="43"/>
    <cellStyle name="40% – колірна тема 2" xfId="44"/>
    <cellStyle name="40% – колірна тема 3" xfId="45"/>
    <cellStyle name="40% – колірна тема 4" xfId="46"/>
    <cellStyle name="40% – колірна тема 5" xfId="47"/>
    <cellStyle name="40% – колірна тема 6" xfId="48"/>
    <cellStyle name="40% — Акцент1" xfId="49"/>
    <cellStyle name="40% — Акцент2" xfId="50"/>
    <cellStyle name="40% — Акцент3" xfId="51"/>
    <cellStyle name="40% — Акцент4" xfId="52"/>
    <cellStyle name="40% — Акцент5" xfId="53"/>
    <cellStyle name="40% — Акцент6" xfId="54"/>
    <cellStyle name="60% - Акцент1" xfId="55"/>
    <cellStyle name="60% - Акцент2" xfId="56"/>
    <cellStyle name="60% - Акцент3" xfId="57"/>
    <cellStyle name="60% - Акцент4" xfId="58"/>
    <cellStyle name="60% - Акцент5" xfId="59"/>
    <cellStyle name="60% - Акцент6" xfId="60"/>
    <cellStyle name="60% – Акцентування1" xfId="61"/>
    <cellStyle name="60% – Акцентування2" xfId="62"/>
    <cellStyle name="60% – Акцентування3" xfId="63"/>
    <cellStyle name="60% – Акцентування4" xfId="64"/>
    <cellStyle name="60% – Акцентування5" xfId="65"/>
    <cellStyle name="60% – Акцентування6" xfId="66"/>
    <cellStyle name="60% – колірна тема 1" xfId="67"/>
    <cellStyle name="60% – колірна тема 2" xfId="68"/>
    <cellStyle name="60% – колірна тема 3" xfId="69"/>
    <cellStyle name="60% – колірна тема 4" xfId="70"/>
    <cellStyle name="60% – колірна тема 5" xfId="71"/>
    <cellStyle name="60% – колірна тема 6" xfId="72"/>
    <cellStyle name="60% — Акцент1" xfId="73"/>
    <cellStyle name="60% — Акцент2" xfId="74"/>
    <cellStyle name="60% — Акцент3" xfId="75"/>
    <cellStyle name="60% — Акцент4" xfId="76"/>
    <cellStyle name="60% — Акцент5" xfId="77"/>
    <cellStyle name="60% — Акцент6" xfId="78"/>
    <cellStyle name="Normal_meresha_07" xfId="79"/>
    <cellStyle name="Акцент1" xfId="80"/>
    <cellStyle name="Акцент2" xfId="81"/>
    <cellStyle name="Акцент3" xfId="82"/>
    <cellStyle name="Акцент4" xfId="83"/>
    <cellStyle name="Акцент5" xfId="84"/>
    <cellStyle name="Акцент6" xfId="85"/>
    <cellStyle name="Акцентування1" xfId="86"/>
    <cellStyle name="Акцентування2" xfId="87"/>
    <cellStyle name="Акцентування3" xfId="88"/>
    <cellStyle name="Акцентування4" xfId="89"/>
    <cellStyle name="Акцентування5" xfId="90"/>
    <cellStyle name="Акцентування6" xfId="91"/>
    <cellStyle name="Ввод" xfId="92"/>
    <cellStyle name="Вывод" xfId="93"/>
    <cellStyle name="Вычисление" xfId="94"/>
    <cellStyle name="Гиперссылка" xfId="95" builtinId="8"/>
    <cellStyle name="Добре" xfId="96"/>
    <cellStyle name="Заголовок" xfId="97"/>
    <cellStyle name="Заголовок 1" xfId="98" builtinId="16" customBuiltin="1"/>
    <cellStyle name="Заголовок 2" xfId="99" builtinId="17" customBuiltin="1"/>
    <cellStyle name="Заголовок 3" xfId="100" builtinId="18" customBuiltin="1"/>
    <cellStyle name="Заголовок 4" xfId="101" builtinId="19" customBuiltin="1"/>
    <cellStyle name="Звичайний 10" xfId="102"/>
    <cellStyle name="Звичайний 11" xfId="103"/>
    <cellStyle name="Звичайний 12" xfId="104"/>
    <cellStyle name="Звичайний 13" xfId="105"/>
    <cellStyle name="Звичайний 14" xfId="106"/>
    <cellStyle name="Звичайний 15" xfId="107"/>
    <cellStyle name="Звичайний 16" xfId="108"/>
    <cellStyle name="Звичайний 17" xfId="109"/>
    <cellStyle name="Звичайний 18" xfId="110"/>
    <cellStyle name="Звичайний 19" xfId="111"/>
    <cellStyle name="Звичайний 2" xfId="112"/>
    <cellStyle name="Звичайний 20" xfId="113"/>
    <cellStyle name="Звичайний 21" xfId="114"/>
    <cellStyle name="Звичайний 3" xfId="115"/>
    <cellStyle name="Звичайний 4" xfId="116"/>
    <cellStyle name="Звичайний 5" xfId="117"/>
    <cellStyle name="Звичайний 6" xfId="118"/>
    <cellStyle name="Звичайний 7" xfId="119"/>
    <cellStyle name="Звичайний 8" xfId="120"/>
    <cellStyle name="Звичайний 9" xfId="121"/>
    <cellStyle name="Итог" xfId="122"/>
    <cellStyle name="Итого" xfId="123"/>
    <cellStyle name="Колірна тема 1" xfId="124"/>
    <cellStyle name="Колірна тема 2" xfId="125"/>
    <cellStyle name="Колірна тема 3" xfId="126"/>
    <cellStyle name="Колірна тема 4" xfId="127"/>
    <cellStyle name="Колірна тема 5" xfId="128"/>
    <cellStyle name="Колірна тема 6" xfId="129"/>
    <cellStyle name="Обчислення" xfId="130"/>
    <cellStyle name="Обычный" xfId="0" builtinId="0"/>
    <cellStyle name="Обычный 2" xfId="131"/>
    <cellStyle name="Обычный 3" xfId="132"/>
    <cellStyle name="Обычный 4" xfId="133"/>
    <cellStyle name="Обычный 5" xfId="134"/>
    <cellStyle name="Обычный 6" xfId="135"/>
    <cellStyle name="Обычный 7" xfId="136"/>
    <cellStyle name="Обычный_Dod_3.1" xfId="137"/>
    <cellStyle name="Обычный_дод.2 до рішення" xfId="138"/>
    <cellStyle name="Обычный_дод.3 до рішення" xfId="139"/>
    <cellStyle name="Обычный_Додатки 02" xfId="140"/>
    <cellStyle name="Обычный_Додатки 3,5,6 на 2021 рік для ОТГ" xfId="141"/>
    <cellStyle name="Обычный_Книга1" xfId="142"/>
    <cellStyle name="Підсумок" xfId="143"/>
    <cellStyle name="Плохой" xfId="144"/>
    <cellStyle name="Поганий" xfId="145"/>
    <cellStyle name="Пояснение" xfId="146"/>
    <cellStyle name="Пояснительный текст" xfId="147"/>
    <cellStyle name="Предупреждающий текст" xfId="148"/>
    <cellStyle name="Примечание" xfId="149"/>
    <cellStyle name="Примітка" xfId="150"/>
    <cellStyle name="Проверить ячейку" xfId="151"/>
    <cellStyle name="Результат" xfId="152"/>
    <cellStyle name="Результат 1" xfId="153"/>
    <cellStyle name="Середній" xfId="154"/>
    <cellStyle name="Стиль 1" xfId="155"/>
    <cellStyle name="Текст пояснення" xfId="156"/>
    <cellStyle name="Тысячи [0]_Розподіл (2)" xfId="157"/>
    <cellStyle name="Тысячи_Розподіл (2)" xfId="158"/>
    <cellStyle name="Џђћ–…ќ’ќ›‰" xfId="1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1043;&#1060;&#1059;\&#1042;&#1085;&#1077;&#1089;&#1077;&#1085;&#1085;&#1103;%20&#1079;&#1084;&#1110;&#1085;%20&#1076;&#1086;%20&#1073;&#1102;&#1076;&#1078;&#1077;&#1090;&#1091;\&#1047;&#1084;&#1110;&#1085;&#1080;%20&#1076;&#1086;%20&#1073;&#1102;&#1076;&#1078;&#1077;&#1090;&#1091;\&#1047;&#1084;&#1110;&#1085;&#1080;%20&#1076;&#1086;%20&#1073;&#1102;&#1076;&#1078;&#1077;&#1090;&#1091;\bud%2020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zakon.rada.gov.ua/rada/show/988-2016-%D1%80" TargetMode="External"/><Relationship Id="rId1" Type="http://schemas.openxmlformats.org/officeDocument/2006/relationships/hyperlink" Target="https://zakon.rada.gov.ua/rada/show/988-2016-%D1%8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IV295"/>
  <sheetViews>
    <sheetView showZeros="0" tabSelected="1" topLeftCell="B1" zoomScale="75" zoomScaleNormal="75" workbookViewId="0">
      <selection activeCell="P5" sqref="P5"/>
    </sheetView>
  </sheetViews>
  <sheetFormatPr defaultColWidth="7.6640625" defaultRowHeight="14.4" x14ac:dyDescent="0.3"/>
  <cols>
    <col min="1" max="1" width="0.33203125" style="3" hidden="1" customWidth="1"/>
    <col min="2" max="2" width="11.6640625" style="3" customWidth="1"/>
    <col min="3" max="3" width="9.88671875" style="3" customWidth="1"/>
    <col min="4" max="4" width="8.44140625" style="3" customWidth="1"/>
    <col min="5" max="5" width="29.6640625" style="3" customWidth="1"/>
    <col min="6" max="6" width="14.44140625" style="3" customWidth="1"/>
    <col min="7" max="7" width="15" style="3" customWidth="1"/>
    <col min="8" max="8" width="14.44140625" style="3" bestFit="1" customWidth="1"/>
    <col min="9" max="9" width="13.6640625" style="3" customWidth="1"/>
    <col min="10" max="10" width="13.5546875" style="3" customWidth="1"/>
    <col min="11" max="12" width="13.88671875" style="3" customWidth="1"/>
    <col min="13" max="13" width="13" style="3" customWidth="1"/>
    <col min="14" max="14" width="7.33203125" style="3" customWidth="1"/>
    <col min="15" max="15" width="8.33203125" style="3" customWidth="1"/>
    <col min="16" max="16" width="14.109375" style="3" customWidth="1"/>
    <col min="17" max="17" width="23.109375" style="3" customWidth="1"/>
    <col min="18" max="20" width="7.6640625" style="3"/>
    <col min="21" max="21" width="9.33203125" style="3" bestFit="1" customWidth="1"/>
    <col min="22" max="22" width="10.33203125" style="3" bestFit="1" customWidth="1"/>
    <col min="23" max="16384" width="7.6640625" style="3"/>
  </cols>
  <sheetData>
    <row r="1" spans="1:21" ht="28.2" customHeight="1" x14ac:dyDescent="0.3">
      <c r="P1" s="97"/>
      <c r="Q1" s="100" t="s">
        <v>314</v>
      </c>
      <c r="R1" s="98"/>
    </row>
    <row r="2" spans="1:21" ht="18" customHeight="1" x14ac:dyDescent="0.3">
      <c r="P2" s="97"/>
      <c r="Q2" s="100" t="s">
        <v>85</v>
      </c>
      <c r="R2" s="97"/>
    </row>
    <row r="3" spans="1:21" ht="18" customHeight="1" x14ac:dyDescent="0.3">
      <c r="P3" s="97"/>
      <c r="Q3" s="100" t="s">
        <v>316</v>
      </c>
      <c r="R3" s="97"/>
    </row>
    <row r="4" spans="1:21" x14ac:dyDescent="0.3">
      <c r="P4" s="96"/>
      <c r="Q4" s="100" t="s">
        <v>317</v>
      </c>
      <c r="R4" s="96"/>
    </row>
    <row r="5" spans="1:21" x14ac:dyDescent="0.3">
      <c r="O5" s="99"/>
      <c r="P5" s="99"/>
      <c r="Q5" s="99"/>
      <c r="R5" s="99"/>
    </row>
    <row r="6" spans="1:21" x14ac:dyDescent="0.3">
      <c r="A6" s="247" t="s">
        <v>279</v>
      </c>
      <c r="B6" s="247"/>
      <c r="C6" s="247"/>
      <c r="D6" s="247"/>
      <c r="E6" s="247"/>
      <c r="F6" s="247"/>
      <c r="G6" s="247"/>
      <c r="H6" s="247"/>
      <c r="I6" s="247"/>
      <c r="J6" s="247"/>
      <c r="K6" s="247"/>
      <c r="L6" s="247"/>
      <c r="M6" s="247"/>
      <c r="N6" s="247"/>
      <c r="O6" s="247"/>
      <c r="P6" s="247"/>
      <c r="Q6" s="247"/>
    </row>
    <row r="7" spans="1:21" x14ac:dyDescent="0.3">
      <c r="A7" s="247" t="s">
        <v>315</v>
      </c>
      <c r="B7" s="247"/>
      <c r="C7" s="247"/>
      <c r="D7" s="247"/>
      <c r="E7" s="247"/>
      <c r="F7" s="247"/>
      <c r="G7" s="247"/>
      <c r="H7" s="247"/>
      <c r="I7" s="247"/>
      <c r="J7" s="247"/>
      <c r="K7" s="247"/>
      <c r="L7" s="247"/>
      <c r="M7" s="247"/>
      <c r="N7" s="247"/>
      <c r="O7" s="247"/>
      <c r="P7" s="247"/>
      <c r="Q7" s="247"/>
    </row>
    <row r="8" spans="1:21" x14ac:dyDescent="0.3">
      <c r="A8" s="4"/>
      <c r="B8" s="247"/>
      <c r="C8" s="247"/>
      <c r="D8" s="247"/>
      <c r="E8" s="247"/>
      <c r="F8" s="247"/>
      <c r="G8" s="247"/>
      <c r="H8" s="247"/>
      <c r="I8" s="247"/>
      <c r="J8" s="247"/>
      <c r="K8" s="247"/>
      <c r="L8" s="247"/>
      <c r="M8" s="247"/>
      <c r="N8" s="247"/>
      <c r="O8" s="247"/>
      <c r="P8" s="247"/>
      <c r="Q8" s="247"/>
    </row>
    <row r="9" spans="1:21" x14ac:dyDescent="0.3">
      <c r="A9" s="4"/>
      <c r="B9" s="4"/>
      <c r="C9" s="4"/>
      <c r="D9" s="4"/>
      <c r="E9" s="4"/>
      <c r="F9" s="4"/>
      <c r="G9" s="4"/>
      <c r="H9" s="4"/>
      <c r="I9" s="4"/>
      <c r="J9" s="4"/>
      <c r="K9" s="4"/>
      <c r="L9" s="4"/>
      <c r="M9" s="4"/>
      <c r="N9" s="4"/>
      <c r="O9" s="4"/>
      <c r="P9" s="4"/>
      <c r="Q9" s="4"/>
    </row>
    <row r="10" spans="1:21" ht="15.6" x14ac:dyDescent="0.3">
      <c r="A10" s="5" t="s">
        <v>59</v>
      </c>
      <c r="B10" s="5"/>
      <c r="C10" s="248" t="s">
        <v>105</v>
      </c>
      <c r="D10" s="248"/>
      <c r="G10" s="5"/>
      <c r="H10" s="5"/>
      <c r="I10" s="5"/>
      <c r="J10" s="5"/>
      <c r="K10" s="5"/>
      <c r="L10" s="5"/>
      <c r="M10" s="5"/>
      <c r="N10" s="5"/>
      <c r="O10" s="5"/>
      <c r="P10" s="5"/>
      <c r="Q10" s="5"/>
    </row>
    <row r="11" spans="1:21" ht="15" thickBot="1" x14ac:dyDescent="0.35">
      <c r="C11" s="253" t="s">
        <v>88</v>
      </c>
      <c r="D11" s="253"/>
      <c r="Q11" s="6" t="s">
        <v>60</v>
      </c>
    </row>
    <row r="12" spans="1:21" ht="14.25" customHeight="1" x14ac:dyDescent="0.3">
      <c r="A12" s="251" t="s">
        <v>61</v>
      </c>
      <c r="B12" s="244" t="s">
        <v>62</v>
      </c>
      <c r="C12" s="249" t="s">
        <v>63</v>
      </c>
      <c r="D12" s="257" t="s">
        <v>2</v>
      </c>
      <c r="E12" s="244" t="s">
        <v>64</v>
      </c>
      <c r="F12" s="245" t="s">
        <v>0</v>
      </c>
      <c r="G12" s="245"/>
      <c r="H12" s="245"/>
      <c r="I12" s="245"/>
      <c r="J12" s="245"/>
      <c r="K12" s="245" t="s">
        <v>89</v>
      </c>
      <c r="L12" s="245"/>
      <c r="M12" s="245"/>
      <c r="N12" s="245"/>
      <c r="O12" s="245"/>
      <c r="P12" s="245"/>
      <c r="Q12" s="254" t="s">
        <v>41</v>
      </c>
    </row>
    <row r="13" spans="1:21" ht="28.5" customHeight="1" x14ac:dyDescent="0.3">
      <c r="A13" s="252"/>
      <c r="B13" s="244"/>
      <c r="C13" s="249"/>
      <c r="D13" s="257"/>
      <c r="E13" s="244"/>
      <c r="F13" s="245" t="s">
        <v>3</v>
      </c>
      <c r="G13" s="258" t="s">
        <v>4</v>
      </c>
      <c r="H13" s="245" t="s">
        <v>5</v>
      </c>
      <c r="I13" s="245"/>
      <c r="J13" s="262" t="s">
        <v>6</v>
      </c>
      <c r="K13" s="245" t="s">
        <v>3</v>
      </c>
      <c r="L13" s="259" t="s">
        <v>7</v>
      </c>
      <c r="M13" s="243" t="s">
        <v>4</v>
      </c>
      <c r="N13" s="245" t="s">
        <v>5</v>
      </c>
      <c r="O13" s="245"/>
      <c r="P13" s="243" t="s">
        <v>65</v>
      </c>
      <c r="Q13" s="254"/>
    </row>
    <row r="14" spans="1:21" ht="14.25" customHeight="1" x14ac:dyDescent="0.3">
      <c r="A14" s="252"/>
      <c r="B14" s="244"/>
      <c r="C14" s="249"/>
      <c r="D14" s="257"/>
      <c r="E14" s="244"/>
      <c r="F14" s="245"/>
      <c r="G14" s="258"/>
      <c r="H14" s="245" t="s">
        <v>8</v>
      </c>
      <c r="I14" s="245" t="s">
        <v>9</v>
      </c>
      <c r="J14" s="262"/>
      <c r="K14" s="245"/>
      <c r="L14" s="259"/>
      <c r="M14" s="243"/>
      <c r="N14" s="245" t="s">
        <v>8</v>
      </c>
      <c r="O14" s="245" t="s">
        <v>9</v>
      </c>
      <c r="P14" s="243"/>
      <c r="Q14" s="254"/>
    </row>
    <row r="15" spans="1:21" ht="77.25" customHeight="1" x14ac:dyDescent="0.3">
      <c r="A15" s="252"/>
      <c r="B15" s="244"/>
      <c r="C15" s="249"/>
      <c r="D15" s="257"/>
      <c r="E15" s="244"/>
      <c r="F15" s="250"/>
      <c r="G15" s="258"/>
      <c r="H15" s="250"/>
      <c r="I15" s="250"/>
      <c r="J15" s="263"/>
      <c r="K15" s="245"/>
      <c r="L15" s="7" t="s">
        <v>66</v>
      </c>
      <c r="M15" s="243"/>
      <c r="N15" s="245"/>
      <c r="O15" s="245"/>
      <c r="P15" s="246"/>
      <c r="Q15" s="254"/>
      <c r="S15" s="3" t="s">
        <v>200</v>
      </c>
      <c r="U15" s="3" t="s">
        <v>208</v>
      </c>
    </row>
    <row r="16" spans="1:21" x14ac:dyDescent="0.3">
      <c r="A16" s="8">
        <v>1</v>
      </c>
      <c r="B16" s="7">
        <v>1</v>
      </c>
      <c r="C16" s="7">
        <v>2</v>
      </c>
      <c r="D16" s="7">
        <v>3</v>
      </c>
      <c r="E16" s="7">
        <v>4</v>
      </c>
      <c r="F16" s="7">
        <v>5</v>
      </c>
      <c r="G16" s="7">
        <v>6</v>
      </c>
      <c r="H16" s="7">
        <v>7</v>
      </c>
      <c r="I16" s="7">
        <v>8</v>
      </c>
      <c r="J16" s="7">
        <v>9</v>
      </c>
      <c r="K16" s="7">
        <v>10</v>
      </c>
      <c r="L16" s="7">
        <v>11</v>
      </c>
      <c r="M16" s="7">
        <v>12</v>
      </c>
      <c r="N16" s="7">
        <v>13</v>
      </c>
      <c r="O16" s="7">
        <v>14</v>
      </c>
      <c r="P16" s="7">
        <v>15</v>
      </c>
      <c r="Q16" s="204">
        <v>16</v>
      </c>
    </row>
    <row r="17" spans="1:22" ht="14.25" customHeight="1" x14ac:dyDescent="0.3">
      <c r="A17" s="261" t="s">
        <v>273</v>
      </c>
      <c r="B17" s="261"/>
      <c r="C17" s="261"/>
      <c r="D17" s="261"/>
      <c r="E17" s="261"/>
      <c r="F17" s="261"/>
      <c r="G17" s="261"/>
      <c r="H17" s="261"/>
      <c r="I17" s="261"/>
      <c r="J17" s="261"/>
      <c r="K17" s="261"/>
      <c r="L17" s="261"/>
      <c r="M17" s="261"/>
      <c r="N17" s="261"/>
      <c r="O17" s="261"/>
      <c r="P17" s="261"/>
      <c r="Q17" s="261"/>
      <c r="S17" s="3">
        <v>1</v>
      </c>
    </row>
    <row r="18" spans="1:22" ht="15" hidden="1" customHeight="1" x14ac:dyDescent="0.3">
      <c r="A18" s="18"/>
      <c r="B18" s="260" t="s">
        <v>199</v>
      </c>
      <c r="C18" s="260"/>
      <c r="D18" s="260"/>
      <c r="E18" s="260"/>
      <c r="F18" s="38">
        <f t="shared" ref="F18:K18" si="0">F19+F35</f>
        <v>0</v>
      </c>
      <c r="G18" s="38">
        <f t="shared" si="0"/>
        <v>0</v>
      </c>
      <c r="H18" s="38">
        <f t="shared" si="0"/>
        <v>0</v>
      </c>
      <c r="I18" s="38">
        <f t="shared" si="0"/>
        <v>0</v>
      </c>
      <c r="J18" s="38">
        <f t="shared" si="0"/>
        <v>0</v>
      </c>
      <c r="K18" s="38">
        <f t="shared" si="0"/>
        <v>0</v>
      </c>
      <c r="L18" s="38">
        <f>L36</f>
        <v>0</v>
      </c>
      <c r="M18" s="38">
        <f>M19+M35</f>
        <v>0</v>
      </c>
      <c r="N18" s="38">
        <f>N19+N35</f>
        <v>0</v>
      </c>
      <c r="O18" s="38">
        <f>O19+O35</f>
        <v>0</v>
      </c>
      <c r="P18" s="38">
        <f>P19+P35</f>
        <v>0</v>
      </c>
      <c r="Q18" s="38">
        <f>Q19+Q35</f>
        <v>0</v>
      </c>
      <c r="T18" s="3">
        <v>1</v>
      </c>
    </row>
    <row r="19" spans="1:22" ht="31.2" hidden="1" x14ac:dyDescent="0.3">
      <c r="A19" s="18"/>
      <c r="B19" s="148" t="s">
        <v>10</v>
      </c>
      <c r="C19" s="149" t="s">
        <v>11</v>
      </c>
      <c r="D19" s="148"/>
      <c r="E19" s="150" t="s">
        <v>133</v>
      </c>
      <c r="F19" s="151">
        <f t="shared" ref="F19:P19" si="1">F20</f>
        <v>0</v>
      </c>
      <c r="G19" s="151">
        <f t="shared" si="1"/>
        <v>0</v>
      </c>
      <c r="H19" s="151">
        <f t="shared" si="1"/>
        <v>0</v>
      </c>
      <c r="I19" s="151">
        <f t="shared" si="1"/>
        <v>0</v>
      </c>
      <c r="J19" s="151">
        <f t="shared" si="1"/>
        <v>0</v>
      </c>
      <c r="K19" s="151">
        <f t="shared" si="1"/>
        <v>0</v>
      </c>
      <c r="L19" s="151">
        <f t="shared" si="1"/>
        <v>0</v>
      </c>
      <c r="M19" s="151">
        <f t="shared" si="1"/>
        <v>0</v>
      </c>
      <c r="N19" s="151">
        <f t="shared" si="1"/>
        <v>0</v>
      </c>
      <c r="O19" s="151">
        <f t="shared" si="1"/>
        <v>0</v>
      </c>
      <c r="P19" s="151">
        <f t="shared" si="1"/>
        <v>0</v>
      </c>
      <c r="Q19" s="152">
        <f t="shared" ref="Q19:Q56" si="2">K19+F19</f>
        <v>0</v>
      </c>
    </row>
    <row r="20" spans="1:22" ht="46.8" hidden="1" x14ac:dyDescent="0.3">
      <c r="A20" s="18"/>
      <c r="B20" s="65" t="s">
        <v>12</v>
      </c>
      <c r="C20" s="19" t="s">
        <v>11</v>
      </c>
      <c r="D20" s="65"/>
      <c r="E20" s="2" t="s">
        <v>134</v>
      </c>
      <c r="F20" s="39">
        <f t="shared" ref="F20:P20" si="3">SUM(F21:F34)</f>
        <v>0</v>
      </c>
      <c r="G20" s="39">
        <f>SUM(G21:G34)</f>
        <v>0</v>
      </c>
      <c r="H20" s="39">
        <f t="shared" si="3"/>
        <v>0</v>
      </c>
      <c r="I20" s="39">
        <f t="shared" si="3"/>
        <v>0</v>
      </c>
      <c r="J20" s="39">
        <f t="shared" si="3"/>
        <v>0</v>
      </c>
      <c r="K20" s="39">
        <f t="shared" si="3"/>
        <v>0</v>
      </c>
      <c r="L20" s="39">
        <f t="shared" si="3"/>
        <v>0</v>
      </c>
      <c r="M20" s="39">
        <f t="shared" si="3"/>
        <v>0</v>
      </c>
      <c r="N20" s="39">
        <f t="shared" si="3"/>
        <v>0</v>
      </c>
      <c r="O20" s="39">
        <f t="shared" si="3"/>
        <v>0</v>
      </c>
      <c r="P20" s="39">
        <f t="shared" si="3"/>
        <v>0</v>
      </c>
      <c r="Q20" s="52">
        <f t="shared" si="2"/>
        <v>0</v>
      </c>
      <c r="V20" s="126"/>
    </row>
    <row r="21" spans="1:22" ht="126.75" hidden="1" customHeight="1" x14ac:dyDescent="0.3">
      <c r="A21" s="18"/>
      <c r="B21" s="106" t="s">
        <v>182</v>
      </c>
      <c r="C21" s="35">
        <v>3104</v>
      </c>
      <c r="D21" s="106" t="s">
        <v>17</v>
      </c>
      <c r="E21" s="107" t="s">
        <v>222</v>
      </c>
      <c r="F21" s="108">
        <f t="shared" ref="F21:F34" si="4">G21+J21</f>
        <v>0</v>
      </c>
      <c r="G21" s="108"/>
      <c r="H21" s="108"/>
      <c r="I21" s="108"/>
      <c r="J21" s="108"/>
      <c r="K21" s="83">
        <f t="shared" ref="K21:K28" si="5">M21+P21</f>
        <v>0</v>
      </c>
      <c r="L21" s="108"/>
      <c r="M21" s="108"/>
      <c r="N21" s="108"/>
      <c r="O21" s="108"/>
      <c r="P21" s="108"/>
      <c r="Q21" s="53">
        <f t="shared" si="2"/>
        <v>0</v>
      </c>
    </row>
    <row r="22" spans="1:22" ht="54" hidden="1" customHeight="1" x14ac:dyDescent="0.3">
      <c r="A22" s="18"/>
      <c r="B22" s="106" t="s">
        <v>162</v>
      </c>
      <c r="C22" s="121">
        <v>3105</v>
      </c>
      <c r="D22" s="106" t="s">
        <v>18</v>
      </c>
      <c r="E22" s="107" t="s">
        <v>75</v>
      </c>
      <c r="F22" s="108">
        <f>G22+J22</f>
        <v>0</v>
      </c>
      <c r="G22" s="108"/>
      <c r="H22" s="108"/>
      <c r="I22" s="108"/>
      <c r="J22" s="39"/>
      <c r="K22" s="83">
        <f t="shared" si="5"/>
        <v>0</v>
      </c>
      <c r="L22" s="39"/>
      <c r="M22" s="39"/>
      <c r="N22" s="39"/>
      <c r="O22" s="39"/>
      <c r="P22" s="39"/>
      <c r="Q22" s="53">
        <f>K22+F22</f>
        <v>0</v>
      </c>
    </row>
    <row r="23" spans="1:22" ht="46.8" hidden="1" x14ac:dyDescent="0.3">
      <c r="A23" s="18"/>
      <c r="B23" s="136" t="s">
        <v>152</v>
      </c>
      <c r="C23" s="35">
        <v>2010</v>
      </c>
      <c r="D23" s="136" t="s">
        <v>37</v>
      </c>
      <c r="E23" s="107" t="s">
        <v>126</v>
      </c>
      <c r="F23" s="108">
        <f>G23+J23</f>
        <v>0</v>
      </c>
      <c r="G23" s="108"/>
      <c r="H23" s="108"/>
      <c r="I23" s="108"/>
      <c r="J23" s="108"/>
      <c r="K23" s="83">
        <f>M23+P23</f>
        <v>0</v>
      </c>
      <c r="L23" s="108"/>
      <c r="M23" s="108"/>
      <c r="N23" s="108"/>
      <c r="O23" s="108"/>
      <c r="P23" s="108"/>
      <c r="Q23" s="53">
        <f>K23+F23</f>
        <v>0</v>
      </c>
      <c r="U23" s="3">
        <v>1</v>
      </c>
    </row>
    <row r="24" spans="1:22" ht="62.4" hidden="1" x14ac:dyDescent="0.3">
      <c r="A24" s="18"/>
      <c r="B24" s="106" t="s">
        <v>204</v>
      </c>
      <c r="C24" s="35">
        <v>3035</v>
      </c>
      <c r="D24" s="106" t="s">
        <v>73</v>
      </c>
      <c r="E24" s="107" t="s">
        <v>205</v>
      </c>
      <c r="F24" s="108">
        <f>G24+J24</f>
        <v>0</v>
      </c>
      <c r="G24" s="108"/>
      <c r="H24" s="108"/>
      <c r="I24" s="108"/>
      <c r="J24" s="108"/>
      <c r="K24" s="83">
        <f>M24+P24</f>
        <v>0</v>
      </c>
      <c r="L24" s="108"/>
      <c r="M24" s="108"/>
      <c r="N24" s="108"/>
      <c r="O24" s="108"/>
      <c r="P24" s="108"/>
      <c r="Q24" s="53">
        <f>K24+F24</f>
        <v>0</v>
      </c>
      <c r="U24" s="3">
        <v>1</v>
      </c>
    </row>
    <row r="25" spans="1:22" ht="109.2" hidden="1" x14ac:dyDescent="0.3">
      <c r="A25" s="18"/>
      <c r="B25" s="106" t="s">
        <v>182</v>
      </c>
      <c r="C25" s="35">
        <v>3104</v>
      </c>
      <c r="D25" s="106" t="s">
        <v>17</v>
      </c>
      <c r="E25" s="107" t="s">
        <v>222</v>
      </c>
      <c r="F25" s="108">
        <f>G25+J25</f>
        <v>0</v>
      </c>
      <c r="G25" s="108"/>
      <c r="H25" s="39"/>
      <c r="I25" s="39"/>
      <c r="J25" s="39"/>
      <c r="K25" s="83">
        <f>M25+P25</f>
        <v>0</v>
      </c>
      <c r="L25" s="39"/>
      <c r="M25" s="39"/>
      <c r="N25" s="39"/>
      <c r="O25" s="39"/>
      <c r="P25" s="39"/>
      <c r="Q25" s="53">
        <f>K25+F25</f>
        <v>0</v>
      </c>
    </row>
    <row r="26" spans="1:22" ht="46.8" hidden="1" x14ac:dyDescent="0.3">
      <c r="A26" s="18"/>
      <c r="B26" s="106" t="s">
        <v>162</v>
      </c>
      <c r="C26" s="35">
        <v>3105</v>
      </c>
      <c r="D26" s="106" t="s">
        <v>18</v>
      </c>
      <c r="E26" s="107" t="s">
        <v>75</v>
      </c>
      <c r="F26" s="108">
        <f>G26+J26</f>
        <v>0</v>
      </c>
      <c r="G26" s="108"/>
      <c r="H26" s="39"/>
      <c r="I26" s="39"/>
      <c r="J26" s="39"/>
      <c r="K26" s="83">
        <f t="shared" si="5"/>
        <v>0</v>
      </c>
      <c r="L26" s="39"/>
      <c r="M26" s="39"/>
      <c r="N26" s="39"/>
      <c r="O26" s="39"/>
      <c r="P26" s="39"/>
      <c r="Q26" s="53">
        <f t="shared" si="2"/>
        <v>0</v>
      </c>
    </row>
    <row r="27" spans="1:22" ht="46.8" hidden="1" x14ac:dyDescent="0.3">
      <c r="A27" s="18"/>
      <c r="B27" s="106" t="s">
        <v>139</v>
      </c>
      <c r="C27" s="35">
        <v>3242</v>
      </c>
      <c r="D27" s="106" t="s">
        <v>21</v>
      </c>
      <c r="E27" s="107" t="s">
        <v>140</v>
      </c>
      <c r="F27" s="108">
        <f t="shared" si="4"/>
        <v>0</v>
      </c>
      <c r="G27" s="108"/>
      <c r="H27" s="108"/>
      <c r="I27" s="108"/>
      <c r="J27" s="108"/>
      <c r="K27" s="83">
        <f t="shared" si="5"/>
        <v>0</v>
      </c>
      <c r="L27" s="108"/>
      <c r="M27" s="108"/>
      <c r="N27" s="108"/>
      <c r="O27" s="108"/>
      <c r="P27" s="108"/>
      <c r="Q27" s="53">
        <f t="shared" si="2"/>
        <v>0</v>
      </c>
      <c r="U27" s="3">
        <v>1</v>
      </c>
    </row>
    <row r="28" spans="1:22" ht="31.2" hidden="1" x14ac:dyDescent="0.3">
      <c r="A28" s="18"/>
      <c r="B28" s="106" t="s">
        <v>25</v>
      </c>
      <c r="C28" s="35">
        <v>6030</v>
      </c>
      <c r="D28" s="106" t="s">
        <v>22</v>
      </c>
      <c r="E28" s="107" t="s">
        <v>26</v>
      </c>
      <c r="F28" s="108">
        <f t="shared" si="4"/>
        <v>0</v>
      </c>
      <c r="G28" s="108"/>
      <c r="H28" s="108"/>
      <c r="I28" s="108"/>
      <c r="J28" s="108"/>
      <c r="K28" s="83">
        <f t="shared" si="5"/>
        <v>0</v>
      </c>
      <c r="L28" s="108"/>
      <c r="M28" s="108"/>
      <c r="N28" s="108"/>
      <c r="O28" s="108"/>
      <c r="P28" s="108"/>
      <c r="Q28" s="53">
        <f t="shared" si="2"/>
        <v>0</v>
      </c>
      <c r="U28" s="3">
        <v>1</v>
      </c>
    </row>
    <row r="29" spans="1:22" ht="218.4" hidden="1" x14ac:dyDescent="0.3">
      <c r="A29" s="18"/>
      <c r="B29" s="106" t="s">
        <v>109</v>
      </c>
      <c r="C29" s="35">
        <v>6071</v>
      </c>
      <c r="D29" s="106" t="s">
        <v>27</v>
      </c>
      <c r="E29" s="107" t="s">
        <v>110</v>
      </c>
      <c r="F29" s="108">
        <f>G29+J29</f>
        <v>0</v>
      </c>
      <c r="G29" s="108"/>
      <c r="H29" s="108"/>
      <c r="I29" s="108"/>
      <c r="J29" s="137"/>
      <c r="K29" s="83">
        <f>M29+P29</f>
        <v>0</v>
      </c>
      <c r="L29" s="108"/>
      <c r="M29" s="108"/>
      <c r="N29" s="108"/>
      <c r="O29" s="108"/>
      <c r="P29" s="108"/>
      <c r="Q29" s="53">
        <f>K29+F29</f>
        <v>0</v>
      </c>
      <c r="U29" s="3">
        <v>1</v>
      </c>
    </row>
    <row r="30" spans="1:22" s="59" customFormat="1" ht="31.2" hidden="1" x14ac:dyDescent="0.3">
      <c r="A30" s="56"/>
      <c r="B30" s="81" t="s">
        <v>135</v>
      </c>
      <c r="C30" s="81" t="s">
        <v>136</v>
      </c>
      <c r="D30" s="81" t="s">
        <v>137</v>
      </c>
      <c r="E30" s="82" t="s">
        <v>138</v>
      </c>
      <c r="F30" s="108">
        <f t="shared" si="4"/>
        <v>0</v>
      </c>
      <c r="G30" s="83"/>
      <c r="H30" s="83"/>
      <c r="I30" s="58"/>
      <c r="J30" s="58"/>
      <c r="K30" s="83">
        <f>M30+P30</f>
        <v>0</v>
      </c>
      <c r="L30" s="57"/>
      <c r="M30" s="83"/>
      <c r="N30" s="57"/>
      <c r="O30" s="57"/>
      <c r="P30" s="57"/>
      <c r="Q30" s="53">
        <f t="shared" si="2"/>
        <v>0</v>
      </c>
      <c r="U30" s="59">
        <v>1</v>
      </c>
    </row>
    <row r="31" spans="1:22" s="59" customFormat="1" ht="46.8" hidden="1" x14ac:dyDescent="0.3">
      <c r="A31" s="56"/>
      <c r="B31" s="81" t="s">
        <v>188</v>
      </c>
      <c r="C31" s="81" t="s">
        <v>201</v>
      </c>
      <c r="D31" s="81" t="s">
        <v>29</v>
      </c>
      <c r="E31" s="82" t="s">
        <v>189</v>
      </c>
      <c r="F31" s="83">
        <f>G31+J31</f>
        <v>0</v>
      </c>
      <c r="G31" s="83"/>
      <c r="H31" s="83"/>
      <c r="I31" s="83"/>
      <c r="J31" s="83"/>
      <c r="K31" s="83">
        <f>M31+P31</f>
        <v>0</v>
      </c>
      <c r="L31" s="83"/>
      <c r="M31" s="83"/>
      <c r="N31" s="83"/>
      <c r="O31" s="83"/>
      <c r="P31" s="83"/>
      <c r="Q31" s="53">
        <f>K31+F31</f>
        <v>0</v>
      </c>
      <c r="R31" s="10"/>
      <c r="S31" s="10"/>
      <c r="U31" s="59">
        <v>1</v>
      </c>
    </row>
    <row r="32" spans="1:22" s="59" customFormat="1" ht="31.2" hidden="1" x14ac:dyDescent="0.3">
      <c r="A32" s="56"/>
      <c r="B32" s="81" t="s">
        <v>141</v>
      </c>
      <c r="C32" s="81" t="s">
        <v>142</v>
      </c>
      <c r="D32" s="81" t="s">
        <v>29</v>
      </c>
      <c r="E32" s="82" t="s">
        <v>143</v>
      </c>
      <c r="F32" s="83">
        <f t="shared" si="4"/>
        <v>0</v>
      </c>
      <c r="G32" s="83"/>
      <c r="H32" s="83"/>
      <c r="I32" s="83"/>
      <c r="J32" s="83"/>
      <c r="K32" s="83">
        <f>M32+P32</f>
        <v>0</v>
      </c>
      <c r="L32" s="83"/>
      <c r="M32" s="83"/>
      <c r="N32" s="83"/>
      <c r="O32" s="83"/>
      <c r="P32" s="83"/>
      <c r="Q32" s="53">
        <f t="shared" si="2"/>
        <v>0</v>
      </c>
      <c r="R32" s="10"/>
      <c r="S32" s="10"/>
      <c r="U32" s="59">
        <v>1</v>
      </c>
    </row>
    <row r="33" spans="1:21" s="59" customFormat="1" ht="41.25" hidden="1" customHeight="1" x14ac:dyDescent="0.3">
      <c r="A33" s="56"/>
      <c r="B33" s="35" t="s">
        <v>145</v>
      </c>
      <c r="C33" s="35">
        <v>8110</v>
      </c>
      <c r="D33" s="35" t="s">
        <v>171</v>
      </c>
      <c r="E33" s="85" t="s">
        <v>144</v>
      </c>
      <c r="F33" s="108">
        <f t="shared" si="4"/>
        <v>0</v>
      </c>
      <c r="G33" s="83"/>
      <c r="H33" s="57"/>
      <c r="I33" s="58"/>
      <c r="J33" s="58"/>
      <c r="K33" s="57">
        <f>M33+P33</f>
        <v>0</v>
      </c>
      <c r="L33" s="58"/>
      <c r="M33" s="58"/>
      <c r="N33" s="58"/>
      <c r="O33" s="58"/>
      <c r="P33" s="57"/>
      <c r="Q33" s="53">
        <f t="shared" si="2"/>
        <v>0</v>
      </c>
      <c r="U33" s="59">
        <v>1</v>
      </c>
    </row>
    <row r="34" spans="1:21" s="59" customFormat="1" ht="50.25" hidden="1" customHeight="1" x14ac:dyDescent="0.3">
      <c r="A34" s="109"/>
      <c r="B34" s="35" t="s">
        <v>146</v>
      </c>
      <c r="C34" s="35">
        <v>8220</v>
      </c>
      <c r="D34" s="35" t="s">
        <v>172</v>
      </c>
      <c r="E34" s="85" t="s">
        <v>124</v>
      </c>
      <c r="F34" s="108">
        <f t="shared" si="4"/>
        <v>0</v>
      </c>
      <c r="G34" s="83"/>
      <c r="H34" s="57"/>
      <c r="I34" s="58"/>
      <c r="J34" s="58"/>
      <c r="K34" s="57"/>
      <c r="L34" s="58"/>
      <c r="M34" s="58"/>
      <c r="N34" s="58"/>
      <c r="O34" s="58"/>
      <c r="P34" s="57"/>
      <c r="Q34" s="53">
        <f t="shared" si="2"/>
        <v>0</v>
      </c>
    </row>
    <row r="35" spans="1:21" s="59" customFormat="1" ht="63" hidden="1" customHeight="1" x14ac:dyDescent="0.3">
      <c r="A35" s="109"/>
      <c r="B35" s="132" t="s">
        <v>31</v>
      </c>
      <c r="C35" s="144" t="s">
        <v>224</v>
      </c>
      <c r="D35" s="132"/>
      <c r="E35" s="2" t="s">
        <v>257</v>
      </c>
      <c r="F35" s="39">
        <f>F36</f>
        <v>0</v>
      </c>
      <c r="G35" s="111">
        <f t="shared" ref="G35:P35" si="6">G36</f>
        <v>0</v>
      </c>
      <c r="H35" s="111">
        <f t="shared" si="6"/>
        <v>0</v>
      </c>
      <c r="I35" s="111">
        <f t="shared" si="6"/>
        <v>0</v>
      </c>
      <c r="J35" s="58">
        <f t="shared" si="6"/>
        <v>0</v>
      </c>
      <c r="K35" s="111">
        <f t="shared" si="6"/>
        <v>0</v>
      </c>
      <c r="L35" s="111">
        <f t="shared" si="6"/>
        <v>0</v>
      </c>
      <c r="M35" s="111">
        <f t="shared" si="6"/>
        <v>0</v>
      </c>
      <c r="N35" s="111">
        <f t="shared" si="6"/>
        <v>0</v>
      </c>
      <c r="O35" s="111">
        <f t="shared" si="6"/>
        <v>0</v>
      </c>
      <c r="P35" s="111">
        <f t="shared" si="6"/>
        <v>0</v>
      </c>
      <c r="Q35" s="91">
        <f t="shared" si="2"/>
        <v>0</v>
      </c>
      <c r="S35" s="10"/>
      <c r="T35" s="10"/>
    </row>
    <row r="36" spans="1:21" s="59" customFormat="1" ht="75" hidden="1" customHeight="1" x14ac:dyDescent="0.3">
      <c r="A36" s="109"/>
      <c r="B36" s="132" t="s">
        <v>32</v>
      </c>
      <c r="C36" s="144" t="s">
        <v>224</v>
      </c>
      <c r="D36" s="132"/>
      <c r="E36" s="2" t="s">
        <v>256</v>
      </c>
      <c r="F36" s="39">
        <f t="shared" ref="F36:P36" si="7">SUM(F37:F52)</f>
        <v>0</v>
      </c>
      <c r="G36" s="39">
        <f t="shared" si="7"/>
        <v>0</v>
      </c>
      <c r="H36" s="39">
        <f t="shared" si="7"/>
        <v>0</v>
      </c>
      <c r="I36" s="39">
        <f t="shared" si="7"/>
        <v>0</v>
      </c>
      <c r="J36" s="39">
        <f t="shared" si="7"/>
        <v>0</v>
      </c>
      <c r="K36" s="111">
        <f t="shared" si="7"/>
        <v>0</v>
      </c>
      <c r="L36" s="111">
        <f t="shared" si="7"/>
        <v>0</v>
      </c>
      <c r="M36" s="111">
        <f t="shared" si="7"/>
        <v>0</v>
      </c>
      <c r="N36" s="111">
        <f t="shared" si="7"/>
        <v>0</v>
      </c>
      <c r="O36" s="111">
        <f t="shared" si="7"/>
        <v>0</v>
      </c>
      <c r="P36" s="111">
        <f t="shared" si="7"/>
        <v>0</v>
      </c>
      <c r="Q36" s="199">
        <f t="shared" si="2"/>
        <v>0</v>
      </c>
      <c r="S36" s="10"/>
      <c r="T36" s="10"/>
    </row>
    <row r="37" spans="1:21" s="59" customFormat="1" ht="75" hidden="1" customHeight="1" x14ac:dyDescent="0.3">
      <c r="A37" s="109"/>
      <c r="B37" s="180" t="s">
        <v>287</v>
      </c>
      <c r="C37" s="181">
        <v>1031</v>
      </c>
      <c r="D37" s="180" t="s">
        <v>34</v>
      </c>
      <c r="E37" s="160" t="s">
        <v>288</v>
      </c>
      <c r="F37" s="155">
        <f t="shared" ref="F37:F52" si="8">G37+J37</f>
        <v>0</v>
      </c>
      <c r="G37" s="156"/>
      <c r="H37" s="156"/>
      <c r="I37" s="157"/>
      <c r="J37" s="157"/>
      <c r="K37" s="156">
        <f t="shared" ref="K37:K52" si="9">M37+P37</f>
        <v>0</v>
      </c>
      <c r="L37" s="156"/>
      <c r="M37" s="156"/>
      <c r="N37" s="156"/>
      <c r="O37" s="156"/>
      <c r="P37" s="156"/>
      <c r="Q37" s="152">
        <f t="shared" si="2"/>
        <v>0</v>
      </c>
      <c r="S37" s="10"/>
      <c r="T37" s="10"/>
    </row>
    <row r="38" spans="1:21" s="59" customFormat="1" ht="80.25" hidden="1" customHeight="1" x14ac:dyDescent="0.3">
      <c r="A38" s="109"/>
      <c r="B38" s="73" t="s">
        <v>289</v>
      </c>
      <c r="C38" s="73">
        <v>1152</v>
      </c>
      <c r="D38" s="73" t="s">
        <v>272</v>
      </c>
      <c r="E38" s="54" t="s">
        <v>290</v>
      </c>
      <c r="F38" s="108">
        <f t="shared" si="8"/>
        <v>0</v>
      </c>
      <c r="G38" s="83"/>
      <c r="H38" s="83"/>
      <c r="I38" s="58"/>
      <c r="J38" s="58"/>
      <c r="K38" s="57">
        <f t="shared" si="9"/>
        <v>0</v>
      </c>
      <c r="L38" s="57"/>
      <c r="M38" s="57"/>
      <c r="N38" s="57"/>
      <c r="O38" s="57"/>
      <c r="P38" s="57"/>
      <c r="Q38" s="52">
        <f t="shared" si="2"/>
        <v>0</v>
      </c>
      <c r="S38" s="10"/>
      <c r="T38" s="10"/>
    </row>
    <row r="39" spans="1:21" s="59" customFormat="1" ht="261.75" hidden="1" customHeight="1" x14ac:dyDescent="0.3">
      <c r="A39" s="109"/>
      <c r="B39" s="106" t="s">
        <v>292</v>
      </c>
      <c r="C39" s="110">
        <v>1231</v>
      </c>
      <c r="D39" s="106" t="s">
        <v>35</v>
      </c>
      <c r="E39" s="239" t="s">
        <v>291</v>
      </c>
      <c r="F39" s="108">
        <f>G39+J39</f>
        <v>0</v>
      </c>
      <c r="G39" s="83"/>
      <c r="H39" s="83"/>
      <c r="I39" s="58"/>
      <c r="J39" s="58"/>
      <c r="K39" s="83">
        <f t="shared" si="9"/>
        <v>0</v>
      </c>
      <c r="L39" s="83"/>
      <c r="M39" s="57"/>
      <c r="N39" s="57"/>
      <c r="O39" s="57"/>
      <c r="P39" s="83"/>
      <c r="Q39" s="52">
        <f>K39+F39</f>
        <v>0</v>
      </c>
      <c r="S39" s="10"/>
      <c r="T39" s="10"/>
    </row>
    <row r="40" spans="1:21" s="59" customFormat="1" ht="262.5" hidden="1" customHeight="1" x14ac:dyDescent="0.3">
      <c r="A40" s="109"/>
      <c r="B40" s="106" t="s">
        <v>294</v>
      </c>
      <c r="C40" s="110">
        <v>1232</v>
      </c>
      <c r="D40" s="106" t="s">
        <v>35</v>
      </c>
      <c r="E40" s="240" t="s">
        <v>293</v>
      </c>
      <c r="F40" s="108">
        <f>G40+J40</f>
        <v>0</v>
      </c>
      <c r="G40" s="83"/>
      <c r="H40" s="83"/>
      <c r="I40" s="58"/>
      <c r="J40" s="58"/>
      <c r="K40" s="83">
        <f>M40+P40</f>
        <v>0</v>
      </c>
      <c r="L40" s="83"/>
      <c r="M40" s="57"/>
      <c r="N40" s="57"/>
      <c r="O40" s="57"/>
      <c r="P40" s="83"/>
      <c r="Q40" s="52">
        <f>K40+F40</f>
        <v>0</v>
      </c>
      <c r="S40" s="10"/>
      <c r="T40" s="10"/>
      <c r="U40" s="59">
        <v>1</v>
      </c>
    </row>
    <row r="41" spans="1:21" s="59" customFormat="1" ht="46.8" hidden="1" x14ac:dyDescent="0.3">
      <c r="A41" s="109"/>
      <c r="B41" s="73" t="s">
        <v>96</v>
      </c>
      <c r="C41" s="73">
        <v>1080</v>
      </c>
      <c r="D41" s="207" t="s">
        <v>97</v>
      </c>
      <c r="E41" s="54" t="s">
        <v>98</v>
      </c>
      <c r="F41" s="108">
        <f t="shared" si="8"/>
        <v>0</v>
      </c>
      <c r="G41" s="83"/>
      <c r="H41" s="83"/>
      <c r="I41" s="58"/>
      <c r="J41" s="58"/>
      <c r="K41" s="57">
        <f t="shared" si="9"/>
        <v>0</v>
      </c>
      <c r="L41" s="57"/>
      <c r="M41" s="57"/>
      <c r="N41" s="57"/>
      <c r="O41" s="57"/>
      <c r="P41" s="57"/>
      <c r="Q41" s="52">
        <f t="shared" si="2"/>
        <v>0</v>
      </c>
      <c r="S41" s="10"/>
      <c r="T41" s="10"/>
    </row>
    <row r="42" spans="1:21" s="59" customFormat="1" ht="171.6" hidden="1" x14ac:dyDescent="0.3">
      <c r="A42" s="109"/>
      <c r="B42" s="88" t="s">
        <v>238</v>
      </c>
      <c r="C42" s="89">
        <v>1200</v>
      </c>
      <c r="D42" s="88" t="s">
        <v>35</v>
      </c>
      <c r="E42" s="107" t="s">
        <v>239</v>
      </c>
      <c r="F42" s="108">
        <f>G42+J42</f>
        <v>0</v>
      </c>
      <c r="G42" s="83"/>
      <c r="H42" s="83"/>
      <c r="I42" s="57"/>
      <c r="J42" s="57"/>
      <c r="K42" s="57">
        <f>M42+P42</f>
        <v>0</v>
      </c>
      <c r="L42" s="57"/>
      <c r="M42" s="57"/>
      <c r="N42" s="57"/>
      <c r="O42" s="57"/>
      <c r="P42" s="57"/>
      <c r="Q42" s="199">
        <f>K42+F42</f>
        <v>0</v>
      </c>
      <c r="S42" s="10"/>
      <c r="T42" s="10"/>
    </row>
    <row r="43" spans="1:21" s="59" customFormat="1" ht="109.2" hidden="1" x14ac:dyDescent="0.3">
      <c r="A43" s="109"/>
      <c r="B43" s="158" t="s">
        <v>206</v>
      </c>
      <c r="C43" s="159">
        <v>1271</v>
      </c>
      <c r="D43" s="158" t="s">
        <v>35</v>
      </c>
      <c r="E43" s="160" t="s">
        <v>207</v>
      </c>
      <c r="F43" s="156">
        <f t="shared" si="8"/>
        <v>0</v>
      </c>
      <c r="G43" s="156"/>
      <c r="H43" s="156"/>
      <c r="I43" s="157"/>
      <c r="J43" s="157"/>
      <c r="K43" s="157">
        <f t="shared" si="9"/>
        <v>0</v>
      </c>
      <c r="L43" s="157"/>
      <c r="M43" s="157"/>
      <c r="N43" s="157"/>
      <c r="O43" s="157"/>
      <c r="P43" s="157"/>
      <c r="Q43" s="152">
        <f>K43+F43</f>
        <v>0</v>
      </c>
      <c r="S43" s="10"/>
      <c r="T43" s="10"/>
    </row>
    <row r="44" spans="1:21" s="59" customFormat="1" ht="93.6" hidden="1" x14ac:dyDescent="0.3">
      <c r="A44" s="109"/>
      <c r="B44" s="106" t="s">
        <v>202</v>
      </c>
      <c r="C44" s="110">
        <v>1272</v>
      </c>
      <c r="D44" s="106" t="s">
        <v>35</v>
      </c>
      <c r="E44" s="107" t="s">
        <v>203</v>
      </c>
      <c r="F44" s="83">
        <f t="shared" si="8"/>
        <v>0</v>
      </c>
      <c r="G44" s="83"/>
      <c r="H44" s="83"/>
      <c r="I44" s="57"/>
      <c r="J44" s="57"/>
      <c r="K44" s="83">
        <f t="shared" si="9"/>
        <v>0</v>
      </c>
      <c r="L44" s="83"/>
      <c r="M44" s="83"/>
      <c r="N44" s="83"/>
      <c r="O44" s="83"/>
      <c r="P44" s="83"/>
      <c r="Q44" s="52">
        <f t="shared" si="2"/>
        <v>0</v>
      </c>
      <c r="S44" s="10"/>
      <c r="T44" s="10"/>
    </row>
    <row r="45" spans="1:21" s="59" customFormat="1" ht="124.8" hidden="1" x14ac:dyDescent="0.3">
      <c r="A45" s="109"/>
      <c r="B45" s="73" t="s">
        <v>269</v>
      </c>
      <c r="C45" s="73">
        <v>1292</v>
      </c>
      <c r="D45" s="209" t="s">
        <v>35</v>
      </c>
      <c r="E45" s="54" t="s">
        <v>282</v>
      </c>
      <c r="F45" s="83">
        <f>G45+J45</f>
        <v>0</v>
      </c>
      <c r="G45" s="83"/>
      <c r="H45" s="83"/>
      <c r="I45" s="111"/>
      <c r="J45" s="111"/>
      <c r="K45" s="83">
        <f>M45+P45</f>
        <v>0</v>
      </c>
      <c r="L45" s="83"/>
      <c r="M45" s="83"/>
      <c r="N45" s="83"/>
      <c r="O45" s="83"/>
      <c r="P45" s="83"/>
      <c r="Q45" s="91">
        <f>K45+F45</f>
        <v>0</v>
      </c>
      <c r="S45" s="10"/>
      <c r="T45" s="10"/>
    </row>
    <row r="46" spans="1:21" s="59" customFormat="1" ht="93.6" hidden="1" x14ac:dyDescent="0.3">
      <c r="A46" s="109"/>
      <c r="B46" s="180" t="s">
        <v>240</v>
      </c>
      <c r="C46" s="181">
        <v>1600</v>
      </c>
      <c r="D46" s="180" t="s">
        <v>35</v>
      </c>
      <c r="E46" s="160" t="s">
        <v>241</v>
      </c>
      <c r="F46" s="156">
        <f t="shared" si="8"/>
        <v>0</v>
      </c>
      <c r="G46" s="156"/>
      <c r="H46" s="156"/>
      <c r="I46" s="157"/>
      <c r="J46" s="157"/>
      <c r="K46" s="156">
        <f>M46+P46</f>
        <v>0</v>
      </c>
      <c r="L46" s="156"/>
      <c r="M46" s="156"/>
      <c r="N46" s="156"/>
      <c r="O46" s="156"/>
      <c r="P46" s="156"/>
      <c r="Q46" s="227">
        <f>K46+F46</f>
        <v>0</v>
      </c>
      <c r="S46" s="10"/>
      <c r="T46" s="10"/>
    </row>
    <row r="47" spans="1:21" s="59" customFormat="1" ht="109.5" hidden="1" customHeight="1" x14ac:dyDescent="0.3">
      <c r="A47" s="109"/>
      <c r="B47" s="88" t="s">
        <v>280</v>
      </c>
      <c r="C47" s="89">
        <v>1702</v>
      </c>
      <c r="D47" s="88" t="s">
        <v>272</v>
      </c>
      <c r="E47" s="107" t="s">
        <v>281</v>
      </c>
      <c r="F47" s="108">
        <f>G47+J47</f>
        <v>0</v>
      </c>
      <c r="G47" s="83"/>
      <c r="H47" s="83"/>
      <c r="I47" s="58"/>
      <c r="J47" s="58"/>
      <c r="K47" s="83">
        <f>M47+P47</f>
        <v>0</v>
      </c>
      <c r="L47" s="83"/>
      <c r="M47" s="83"/>
      <c r="N47" s="83"/>
      <c r="O47" s="83"/>
      <c r="P47" s="83"/>
      <c r="Q47" s="199">
        <f>K47+F47</f>
        <v>0</v>
      </c>
      <c r="S47" s="10"/>
      <c r="T47" s="10"/>
    </row>
    <row r="48" spans="1:21" s="59" customFormat="1" ht="40.5" hidden="1" customHeight="1" x14ac:dyDescent="0.3">
      <c r="A48" s="109"/>
      <c r="B48" s="158"/>
      <c r="C48" s="159"/>
      <c r="D48" s="158"/>
      <c r="E48" s="160"/>
      <c r="F48" s="155"/>
      <c r="G48" s="156"/>
      <c r="H48" s="156"/>
      <c r="I48" s="161"/>
      <c r="J48" s="161"/>
      <c r="K48" s="156">
        <f t="shared" si="9"/>
        <v>0</v>
      </c>
      <c r="L48" s="161"/>
      <c r="M48" s="161"/>
      <c r="N48" s="161"/>
      <c r="O48" s="161"/>
      <c r="P48" s="157"/>
      <c r="Q48" s="152"/>
      <c r="S48" s="10"/>
      <c r="T48" s="10"/>
    </row>
    <row r="49" spans="1:21" s="59" customFormat="1" ht="97.5" hidden="1" customHeight="1" x14ac:dyDescent="0.3">
      <c r="A49" s="109"/>
      <c r="B49" s="106" t="s">
        <v>148</v>
      </c>
      <c r="C49" s="110">
        <v>3230</v>
      </c>
      <c r="D49" s="106" t="s">
        <v>73</v>
      </c>
      <c r="E49" s="107" t="s">
        <v>149</v>
      </c>
      <c r="F49" s="83">
        <f t="shared" si="8"/>
        <v>0</v>
      </c>
      <c r="G49" s="83"/>
      <c r="H49" s="83"/>
      <c r="I49" s="83"/>
      <c r="J49" s="83"/>
      <c r="K49" s="83">
        <f t="shared" si="9"/>
        <v>0</v>
      </c>
      <c r="L49" s="83"/>
      <c r="M49" s="83"/>
      <c r="N49" s="83"/>
      <c r="O49" s="83"/>
      <c r="P49" s="83"/>
      <c r="Q49" s="53">
        <f t="shared" si="2"/>
        <v>0</v>
      </c>
      <c r="U49" s="59">
        <v>1</v>
      </c>
    </row>
    <row r="50" spans="1:21" s="59" customFormat="1" ht="31.2" hidden="1" x14ac:dyDescent="0.3">
      <c r="A50" s="109"/>
      <c r="B50" s="71" t="s">
        <v>99</v>
      </c>
      <c r="C50" s="73">
        <v>4030</v>
      </c>
      <c r="D50" s="72" t="s">
        <v>100</v>
      </c>
      <c r="E50" s="55" t="s">
        <v>38</v>
      </c>
      <c r="F50" s="83">
        <f t="shared" si="8"/>
        <v>0</v>
      </c>
      <c r="G50" s="83"/>
      <c r="H50" s="83"/>
      <c r="I50" s="83"/>
      <c r="J50" s="83"/>
      <c r="K50" s="83">
        <f t="shared" si="9"/>
        <v>0</v>
      </c>
      <c r="L50" s="83"/>
      <c r="M50" s="83"/>
      <c r="N50" s="83"/>
      <c r="O50" s="83"/>
      <c r="P50" s="83"/>
      <c r="Q50" s="53">
        <f>K50+F50</f>
        <v>0</v>
      </c>
    </row>
    <row r="51" spans="1:21" s="59" customFormat="1" ht="62.4" hidden="1" x14ac:dyDescent="0.3">
      <c r="A51" s="109"/>
      <c r="B51" s="71" t="s">
        <v>101</v>
      </c>
      <c r="C51" s="73">
        <v>4060</v>
      </c>
      <c r="D51" s="72" t="s">
        <v>102</v>
      </c>
      <c r="E51" s="55" t="s">
        <v>39</v>
      </c>
      <c r="F51" s="83">
        <f t="shared" si="8"/>
        <v>0</v>
      </c>
      <c r="G51" s="83"/>
      <c r="H51" s="83"/>
      <c r="I51" s="83"/>
      <c r="J51" s="83"/>
      <c r="K51" s="83">
        <f t="shared" si="9"/>
        <v>0</v>
      </c>
      <c r="L51" s="83"/>
      <c r="M51" s="83"/>
      <c r="N51" s="83"/>
      <c r="O51" s="83"/>
      <c r="P51" s="83"/>
      <c r="Q51" s="53">
        <f t="shared" si="2"/>
        <v>0</v>
      </c>
    </row>
    <row r="52" spans="1:21" s="59" customFormat="1" ht="78.75" hidden="1" customHeight="1" x14ac:dyDescent="0.3">
      <c r="A52" s="109"/>
      <c r="B52" s="71" t="s">
        <v>103</v>
      </c>
      <c r="C52" s="73">
        <v>5031</v>
      </c>
      <c r="D52" s="72" t="s">
        <v>104</v>
      </c>
      <c r="E52" s="55" t="s">
        <v>40</v>
      </c>
      <c r="F52" s="83">
        <f t="shared" si="8"/>
        <v>0</v>
      </c>
      <c r="G52" s="83"/>
      <c r="H52" s="83"/>
      <c r="I52" s="83"/>
      <c r="J52" s="111"/>
      <c r="K52" s="83">
        <f t="shared" si="9"/>
        <v>0</v>
      </c>
      <c r="L52" s="83"/>
      <c r="M52" s="111"/>
      <c r="N52" s="111"/>
      <c r="O52" s="111"/>
      <c r="P52" s="83"/>
      <c r="Q52" s="53">
        <f t="shared" si="2"/>
        <v>0</v>
      </c>
    </row>
    <row r="53" spans="1:21" s="59" customFormat="1" ht="78.75" hidden="1" customHeight="1" x14ac:dyDescent="0.3">
      <c r="A53" s="109"/>
      <c r="B53" s="132" t="s">
        <v>31</v>
      </c>
      <c r="C53" s="133" t="s">
        <v>91</v>
      </c>
      <c r="D53" s="132"/>
      <c r="E53" s="2" t="s">
        <v>49</v>
      </c>
      <c r="F53" s="111">
        <f>F54</f>
        <v>0</v>
      </c>
      <c r="G53" s="111">
        <f>G54</f>
        <v>0</v>
      </c>
      <c r="H53" s="111"/>
      <c r="I53" s="111">
        <f>I54</f>
        <v>0</v>
      </c>
      <c r="J53" s="111"/>
      <c r="K53" s="111">
        <f t="shared" ref="K53:P53" si="10">K54</f>
        <v>0</v>
      </c>
      <c r="L53" s="111">
        <f t="shared" si="10"/>
        <v>0</v>
      </c>
      <c r="M53" s="111">
        <f t="shared" si="10"/>
        <v>0</v>
      </c>
      <c r="N53" s="111">
        <f t="shared" si="10"/>
        <v>0</v>
      </c>
      <c r="O53" s="111">
        <f t="shared" si="10"/>
        <v>0</v>
      </c>
      <c r="P53" s="111">
        <f t="shared" si="10"/>
        <v>0</v>
      </c>
      <c r="Q53" s="53">
        <f t="shared" si="2"/>
        <v>0</v>
      </c>
      <c r="S53" s="10"/>
    </row>
    <row r="54" spans="1:21" s="59" customFormat="1" ht="78.75" hidden="1" customHeight="1" x14ac:dyDescent="0.3">
      <c r="A54" s="109"/>
      <c r="B54" s="132" t="s">
        <v>31</v>
      </c>
      <c r="C54" s="133" t="s">
        <v>91</v>
      </c>
      <c r="D54" s="132"/>
      <c r="E54" s="2" t="s">
        <v>90</v>
      </c>
      <c r="F54" s="111">
        <f>F55</f>
        <v>0</v>
      </c>
      <c r="G54" s="111">
        <f>G55</f>
        <v>0</v>
      </c>
      <c r="H54" s="111"/>
      <c r="I54" s="111">
        <f>I55</f>
        <v>0</v>
      </c>
      <c r="J54" s="111"/>
      <c r="K54" s="111">
        <f>M54+P54</f>
        <v>0</v>
      </c>
      <c r="L54" s="111">
        <f>L55+L56</f>
        <v>0</v>
      </c>
      <c r="M54" s="111">
        <f>M55+M56</f>
        <v>0</v>
      </c>
      <c r="N54" s="111">
        <f>N55+N56</f>
        <v>0</v>
      </c>
      <c r="O54" s="111">
        <f>O55+O56</f>
        <v>0</v>
      </c>
      <c r="P54" s="111">
        <f>P55+P56</f>
        <v>0</v>
      </c>
      <c r="Q54" s="53">
        <f t="shared" si="2"/>
        <v>0</v>
      </c>
      <c r="S54" s="10"/>
    </row>
    <row r="55" spans="1:21" s="59" customFormat="1" ht="165" hidden="1" customHeight="1" x14ac:dyDescent="0.3">
      <c r="A55" s="109"/>
      <c r="B55" s="73" t="s">
        <v>275</v>
      </c>
      <c r="C55" s="73">
        <v>1184</v>
      </c>
      <c r="D55" s="207" t="s">
        <v>179</v>
      </c>
      <c r="E55" s="216" t="s">
        <v>274</v>
      </c>
      <c r="F55" s="108">
        <f>G55+J55</f>
        <v>0</v>
      </c>
      <c r="G55" s="83"/>
      <c r="H55" s="83"/>
      <c r="I55" s="83"/>
      <c r="J55" s="111"/>
      <c r="K55" s="83">
        <f>M55+P55</f>
        <v>0</v>
      </c>
      <c r="L55" s="83"/>
      <c r="M55" s="111"/>
      <c r="N55" s="111"/>
      <c r="O55" s="111"/>
      <c r="P55" s="83"/>
      <c r="Q55" s="53">
        <f t="shared" si="2"/>
        <v>0</v>
      </c>
      <c r="S55" s="10"/>
    </row>
    <row r="56" spans="1:21" s="59" customFormat="1" ht="183.75" hidden="1" customHeight="1" x14ac:dyDescent="0.3">
      <c r="A56" s="109"/>
      <c r="B56" s="73" t="s">
        <v>269</v>
      </c>
      <c r="C56" s="73">
        <v>1292</v>
      </c>
      <c r="D56" s="207" t="s">
        <v>93</v>
      </c>
      <c r="E56" s="54" t="s">
        <v>249</v>
      </c>
      <c r="F56" s="108">
        <f>G56+J56</f>
        <v>0</v>
      </c>
      <c r="G56" s="83"/>
      <c r="H56" s="83"/>
      <c r="I56" s="83"/>
      <c r="J56" s="111"/>
      <c r="K56" s="83">
        <f>M56+P56</f>
        <v>0</v>
      </c>
      <c r="L56" s="83"/>
      <c r="M56" s="111"/>
      <c r="N56" s="111"/>
      <c r="O56" s="111"/>
      <c r="P56" s="83"/>
      <c r="Q56" s="53">
        <f t="shared" si="2"/>
        <v>0</v>
      </c>
      <c r="S56" s="10"/>
    </row>
    <row r="57" spans="1:21" ht="42" hidden="1" customHeight="1" x14ac:dyDescent="0.3">
      <c r="A57" s="260" t="s">
        <v>311</v>
      </c>
      <c r="B57" s="260"/>
      <c r="C57" s="260"/>
      <c r="D57" s="260"/>
      <c r="E57" s="260"/>
      <c r="F57" s="38">
        <f t="shared" ref="F57:P57" si="11">F58+F84+F99</f>
        <v>0</v>
      </c>
      <c r="G57" s="38">
        <f t="shared" si="11"/>
        <v>0</v>
      </c>
      <c r="H57" s="38">
        <f t="shared" si="11"/>
        <v>0</v>
      </c>
      <c r="I57" s="38">
        <f t="shared" si="11"/>
        <v>0</v>
      </c>
      <c r="J57" s="38">
        <f t="shared" si="11"/>
        <v>0</v>
      </c>
      <c r="K57" s="38">
        <f t="shared" si="11"/>
        <v>0</v>
      </c>
      <c r="L57" s="38">
        <f t="shared" si="11"/>
        <v>0</v>
      </c>
      <c r="M57" s="38">
        <f t="shared" si="11"/>
        <v>0</v>
      </c>
      <c r="N57" s="38">
        <f t="shared" si="11"/>
        <v>0</v>
      </c>
      <c r="O57" s="38">
        <f t="shared" si="11"/>
        <v>0</v>
      </c>
      <c r="P57" s="38">
        <f t="shared" si="11"/>
        <v>0</v>
      </c>
      <c r="Q57" s="199">
        <f t="shared" ref="Q57:Q81" si="12">K57+F57</f>
        <v>0</v>
      </c>
      <c r="T57" s="3">
        <v>1</v>
      </c>
    </row>
    <row r="58" spans="1:21" s="9" customFormat="1" ht="31.2" hidden="1" x14ac:dyDescent="0.3">
      <c r="A58" s="22"/>
      <c r="B58" s="19" t="s">
        <v>10</v>
      </c>
      <c r="C58" s="19" t="s">
        <v>11</v>
      </c>
      <c r="D58" s="19"/>
      <c r="E58" s="20" t="s">
        <v>55</v>
      </c>
      <c r="F58" s="40">
        <f t="shared" ref="F58:P58" si="13">F59</f>
        <v>0</v>
      </c>
      <c r="G58" s="40">
        <f t="shared" si="13"/>
        <v>0</v>
      </c>
      <c r="H58" s="40">
        <f t="shared" si="13"/>
        <v>0</v>
      </c>
      <c r="I58" s="40">
        <f t="shared" si="13"/>
        <v>0</v>
      </c>
      <c r="J58" s="40">
        <f t="shared" si="13"/>
        <v>0</v>
      </c>
      <c r="K58" s="40">
        <f t="shared" si="13"/>
        <v>0</v>
      </c>
      <c r="L58" s="40">
        <f t="shared" si="13"/>
        <v>0</v>
      </c>
      <c r="M58" s="40">
        <f t="shared" si="13"/>
        <v>0</v>
      </c>
      <c r="N58" s="40">
        <f t="shared" si="13"/>
        <v>0</v>
      </c>
      <c r="O58" s="40">
        <f t="shared" si="13"/>
        <v>0</v>
      </c>
      <c r="P58" s="40">
        <f t="shared" si="13"/>
        <v>0</v>
      </c>
      <c r="Q58" s="199">
        <f t="shared" si="12"/>
        <v>0</v>
      </c>
    </row>
    <row r="59" spans="1:21" s="9" customFormat="1" ht="31.2" hidden="1" x14ac:dyDescent="0.3">
      <c r="A59" s="22"/>
      <c r="B59" s="19" t="s">
        <v>12</v>
      </c>
      <c r="C59" s="19" t="s">
        <v>11</v>
      </c>
      <c r="D59" s="19"/>
      <c r="E59" s="20" t="s">
        <v>56</v>
      </c>
      <c r="F59" s="40">
        <f>SUM(F60:F83)</f>
        <v>0</v>
      </c>
      <c r="G59" s="40">
        <f>SUM(G60:G83)</f>
        <v>0</v>
      </c>
      <c r="H59" s="40">
        <f>SUM(H60:H83)</f>
        <v>0</v>
      </c>
      <c r="I59" s="40">
        <f>SUM(I60:I83)</f>
        <v>0</v>
      </c>
      <c r="J59" s="40">
        <f>SUM(J60:J83)</f>
        <v>0</v>
      </c>
      <c r="K59" s="40">
        <f t="shared" ref="K59:K83" si="14">M59+P59</f>
        <v>0</v>
      </c>
      <c r="L59" s="40">
        <f>SUM(L60:L83)</f>
        <v>0</v>
      </c>
      <c r="M59" s="40">
        <f>SUM(M60:M83)</f>
        <v>0</v>
      </c>
      <c r="N59" s="40">
        <f>SUM(N60:N83)</f>
        <v>0</v>
      </c>
      <c r="O59" s="40">
        <f>SUM(O60:O83)</f>
        <v>0</v>
      </c>
      <c r="P59" s="40">
        <f>SUM(P60:P83)</f>
        <v>0</v>
      </c>
      <c r="Q59" s="199">
        <f t="shared" si="12"/>
        <v>0</v>
      </c>
    </row>
    <row r="60" spans="1:21" s="9" customFormat="1" ht="149.25" hidden="1" customHeight="1" x14ac:dyDescent="0.3">
      <c r="A60" s="22"/>
      <c r="B60" s="171" t="s">
        <v>13</v>
      </c>
      <c r="C60" s="171" t="s">
        <v>14</v>
      </c>
      <c r="D60" s="171" t="s">
        <v>15</v>
      </c>
      <c r="E60" s="172" t="s">
        <v>16</v>
      </c>
      <c r="F60" s="173">
        <f t="shared" ref="F60:F80" si="15">G60+J60</f>
        <v>0</v>
      </c>
      <c r="G60" s="173"/>
      <c r="H60" s="173"/>
      <c r="I60" s="175"/>
      <c r="J60" s="174"/>
      <c r="K60" s="174">
        <f t="shared" si="14"/>
        <v>0</v>
      </c>
      <c r="L60" s="173"/>
      <c r="M60" s="173"/>
      <c r="N60" s="173"/>
      <c r="O60" s="173"/>
      <c r="P60" s="173"/>
      <c r="Q60" s="152">
        <f t="shared" si="12"/>
        <v>0</v>
      </c>
    </row>
    <row r="61" spans="1:21" s="9" customFormat="1" ht="31.2" hidden="1" x14ac:dyDescent="0.3">
      <c r="A61" s="22"/>
      <c r="B61" s="102" t="s">
        <v>53</v>
      </c>
      <c r="C61" s="102" t="s">
        <v>47</v>
      </c>
      <c r="D61" s="102" t="s">
        <v>45</v>
      </c>
      <c r="E61" s="76" t="s">
        <v>54</v>
      </c>
      <c r="F61" s="41">
        <f t="shared" si="15"/>
        <v>0</v>
      </c>
      <c r="G61" s="86"/>
      <c r="H61" s="86"/>
      <c r="I61" s="86"/>
      <c r="J61" s="40"/>
      <c r="K61" s="41">
        <f t="shared" si="14"/>
        <v>0</v>
      </c>
      <c r="L61" s="41"/>
      <c r="M61" s="41"/>
      <c r="N61" s="41"/>
      <c r="O61" s="41"/>
      <c r="P61" s="41"/>
      <c r="Q61" s="52">
        <f t="shared" si="12"/>
        <v>0</v>
      </c>
    </row>
    <row r="62" spans="1:21" s="9" customFormat="1" ht="15.6" hidden="1" x14ac:dyDescent="0.3">
      <c r="A62" s="22"/>
      <c r="B62" s="74" t="s">
        <v>170</v>
      </c>
      <c r="C62" s="74">
        <v>1010</v>
      </c>
      <c r="D62" s="72" t="s">
        <v>95</v>
      </c>
      <c r="E62" s="75" t="s">
        <v>33</v>
      </c>
      <c r="F62" s="41">
        <f t="shared" si="15"/>
        <v>0</v>
      </c>
      <c r="G62" s="41"/>
      <c r="H62" s="40"/>
      <c r="I62" s="86"/>
      <c r="J62" s="40"/>
      <c r="K62" s="40">
        <f t="shared" si="14"/>
        <v>0</v>
      </c>
      <c r="L62" s="41"/>
      <c r="M62" s="41"/>
      <c r="N62" s="41"/>
      <c r="O62" s="41"/>
      <c r="P62" s="41"/>
      <c r="Q62" s="52">
        <f t="shared" si="12"/>
        <v>0</v>
      </c>
    </row>
    <row r="63" spans="1:21" s="9" customFormat="1" ht="87.75" hidden="1" customHeight="1" x14ac:dyDescent="0.3">
      <c r="A63" s="22"/>
      <c r="B63" s="102" t="s">
        <v>152</v>
      </c>
      <c r="C63" s="77">
        <v>2010</v>
      </c>
      <c r="D63" s="102" t="s">
        <v>37</v>
      </c>
      <c r="E63" s="76" t="s">
        <v>126</v>
      </c>
      <c r="F63" s="41">
        <f t="shared" si="15"/>
        <v>0</v>
      </c>
      <c r="G63" s="41"/>
      <c r="H63" s="40"/>
      <c r="I63" s="86"/>
      <c r="J63" s="41"/>
      <c r="K63" s="41">
        <f t="shared" si="14"/>
        <v>0</v>
      </c>
      <c r="L63" s="41"/>
      <c r="M63" s="41"/>
      <c r="N63" s="41"/>
      <c r="O63" s="41"/>
      <c r="P63" s="41"/>
      <c r="Q63" s="199">
        <f t="shared" si="12"/>
        <v>0</v>
      </c>
      <c r="U63" s="9">
        <v>1</v>
      </c>
    </row>
    <row r="64" spans="1:21" s="9" customFormat="1" ht="84.75" hidden="1" customHeight="1" x14ac:dyDescent="0.3">
      <c r="A64" s="22"/>
      <c r="B64" s="171" t="s">
        <v>160</v>
      </c>
      <c r="C64" s="171">
        <v>2152</v>
      </c>
      <c r="D64" s="228" t="s">
        <v>151</v>
      </c>
      <c r="E64" s="172" t="s">
        <v>150</v>
      </c>
      <c r="F64" s="173">
        <f t="shared" si="15"/>
        <v>0</v>
      </c>
      <c r="G64" s="173"/>
      <c r="H64" s="174"/>
      <c r="I64" s="175"/>
      <c r="J64" s="174"/>
      <c r="K64" s="174">
        <f t="shared" si="14"/>
        <v>0</v>
      </c>
      <c r="L64" s="173"/>
      <c r="M64" s="173"/>
      <c r="N64" s="173"/>
      <c r="O64" s="173"/>
      <c r="P64" s="173"/>
      <c r="Q64" s="152">
        <f t="shared" si="12"/>
        <v>0</v>
      </c>
      <c r="U64" s="9">
        <v>1</v>
      </c>
    </row>
    <row r="65" spans="1:21" s="9" customFormat="1" ht="81" hidden="1" customHeight="1" x14ac:dyDescent="0.3">
      <c r="A65" s="22"/>
      <c r="B65" s="102" t="s">
        <v>187</v>
      </c>
      <c r="C65" s="102">
        <v>3032</v>
      </c>
      <c r="D65" s="102">
        <v>1070</v>
      </c>
      <c r="E65" s="76" t="s">
        <v>74</v>
      </c>
      <c r="F65" s="41">
        <f t="shared" si="15"/>
        <v>0</v>
      </c>
      <c r="G65" s="86"/>
      <c r="H65" s="130"/>
      <c r="I65" s="86"/>
      <c r="J65" s="48"/>
      <c r="K65" s="48">
        <f>M65+P65</f>
        <v>0</v>
      </c>
      <c r="L65" s="86"/>
      <c r="M65" s="86"/>
      <c r="N65" s="86"/>
      <c r="O65" s="86"/>
      <c r="P65" s="86"/>
      <c r="Q65" s="53">
        <f>K65+F65</f>
        <v>0</v>
      </c>
      <c r="U65" s="9">
        <v>1</v>
      </c>
    </row>
    <row r="66" spans="1:21" s="9" customFormat="1" ht="111" hidden="1" customHeight="1" x14ac:dyDescent="0.3">
      <c r="A66" s="22"/>
      <c r="B66" s="102" t="s">
        <v>182</v>
      </c>
      <c r="C66" s="102" t="s">
        <v>183</v>
      </c>
      <c r="D66" s="102" t="s">
        <v>17</v>
      </c>
      <c r="E66" s="76" t="s">
        <v>184</v>
      </c>
      <c r="F66" s="86">
        <f t="shared" si="15"/>
        <v>0</v>
      </c>
      <c r="G66" s="86"/>
      <c r="H66" s="86"/>
      <c r="I66" s="86"/>
      <c r="J66" s="48"/>
      <c r="K66" s="48">
        <f t="shared" si="14"/>
        <v>0</v>
      </c>
      <c r="L66" s="86"/>
      <c r="M66" s="86"/>
      <c r="N66" s="86"/>
      <c r="O66" s="86"/>
      <c r="P66" s="86"/>
      <c r="Q66" s="53">
        <f t="shared" si="12"/>
        <v>0</v>
      </c>
    </row>
    <row r="67" spans="1:21" s="9" customFormat="1" ht="119.25" hidden="1" customHeight="1" x14ac:dyDescent="0.3">
      <c r="A67" s="22"/>
      <c r="B67" s="102" t="s">
        <v>162</v>
      </c>
      <c r="C67" s="102" t="s">
        <v>181</v>
      </c>
      <c r="D67" s="102" t="s">
        <v>18</v>
      </c>
      <c r="E67" s="76" t="s">
        <v>75</v>
      </c>
      <c r="F67" s="86">
        <f t="shared" si="15"/>
        <v>0</v>
      </c>
      <c r="G67" s="86"/>
      <c r="H67" s="86"/>
      <c r="I67" s="86"/>
      <c r="J67" s="48"/>
      <c r="K67" s="48">
        <f t="shared" si="14"/>
        <v>0</v>
      </c>
      <c r="L67" s="86"/>
      <c r="M67" s="86"/>
      <c r="N67" s="86"/>
      <c r="O67" s="86"/>
      <c r="P67" s="86"/>
      <c r="Q67" s="53">
        <f>K67+F67</f>
        <v>0</v>
      </c>
    </row>
    <row r="68" spans="1:21" s="9" customFormat="1" ht="78.75" hidden="1" customHeight="1" x14ac:dyDescent="0.3">
      <c r="A68" s="22"/>
      <c r="B68" s="102" t="s">
        <v>213</v>
      </c>
      <c r="C68" s="102" t="s">
        <v>211</v>
      </c>
      <c r="D68" s="102" t="s">
        <v>212</v>
      </c>
      <c r="E68" s="76" t="s">
        <v>210</v>
      </c>
      <c r="F68" s="86">
        <f t="shared" si="15"/>
        <v>0</v>
      </c>
      <c r="G68" s="86"/>
      <c r="H68" s="86"/>
      <c r="I68" s="86"/>
      <c r="J68" s="48"/>
      <c r="K68" s="48">
        <f t="shared" si="14"/>
        <v>0</v>
      </c>
      <c r="L68" s="86"/>
      <c r="M68" s="86"/>
      <c r="N68" s="86"/>
      <c r="O68" s="86"/>
      <c r="P68" s="86"/>
      <c r="Q68" s="53">
        <f>K68+F68</f>
        <v>0</v>
      </c>
      <c r="U68" s="9">
        <v>1</v>
      </c>
    </row>
    <row r="69" spans="1:21" s="9" customFormat="1" ht="92.25" hidden="1" customHeight="1" x14ac:dyDescent="0.3">
      <c r="A69" s="22"/>
      <c r="B69" s="102" t="s">
        <v>19</v>
      </c>
      <c r="C69" s="102" t="s">
        <v>163</v>
      </c>
      <c r="D69" s="102" t="s">
        <v>18</v>
      </c>
      <c r="E69" s="76" t="s">
        <v>20</v>
      </c>
      <c r="F69" s="86">
        <f t="shared" si="15"/>
        <v>0</v>
      </c>
      <c r="G69" s="86"/>
      <c r="H69" s="48"/>
      <c r="I69" s="86"/>
      <c r="J69" s="48"/>
      <c r="K69" s="48">
        <f t="shared" si="14"/>
        <v>0</v>
      </c>
      <c r="L69" s="86"/>
      <c r="M69" s="86"/>
      <c r="N69" s="86"/>
      <c r="O69" s="86"/>
      <c r="P69" s="86"/>
      <c r="Q69" s="53">
        <f t="shared" si="12"/>
        <v>0</v>
      </c>
    </row>
    <row r="70" spans="1:21" s="9" customFormat="1" ht="83.25" hidden="1" customHeight="1" x14ac:dyDescent="0.3">
      <c r="A70" s="22"/>
      <c r="B70" s="102" t="s">
        <v>155</v>
      </c>
      <c r="C70" s="77">
        <v>3230</v>
      </c>
      <c r="D70" s="102" t="s">
        <v>73</v>
      </c>
      <c r="E70" s="76" t="s">
        <v>149</v>
      </c>
      <c r="F70" s="86">
        <f t="shared" si="15"/>
        <v>0</v>
      </c>
      <c r="G70" s="86"/>
      <c r="H70" s="48"/>
      <c r="I70" s="86"/>
      <c r="J70" s="48"/>
      <c r="K70" s="48">
        <f t="shared" si="14"/>
        <v>0</v>
      </c>
      <c r="L70" s="86"/>
      <c r="M70" s="86"/>
      <c r="N70" s="86"/>
      <c r="O70" s="86"/>
      <c r="P70" s="86"/>
      <c r="Q70" s="53">
        <f t="shared" si="12"/>
        <v>0</v>
      </c>
      <c r="U70" s="9">
        <v>1</v>
      </c>
    </row>
    <row r="71" spans="1:21" s="9" customFormat="1" ht="69.75" hidden="1" customHeight="1" x14ac:dyDescent="0.3">
      <c r="A71" s="22"/>
      <c r="B71" s="102" t="s">
        <v>139</v>
      </c>
      <c r="C71" s="77">
        <v>3242</v>
      </c>
      <c r="D71" s="102" t="s">
        <v>21</v>
      </c>
      <c r="E71" s="76" t="s">
        <v>140</v>
      </c>
      <c r="F71" s="41">
        <f t="shared" si="15"/>
        <v>0</v>
      </c>
      <c r="G71" s="41"/>
      <c r="H71" s="40"/>
      <c r="I71" s="86"/>
      <c r="J71" s="40"/>
      <c r="K71" s="40">
        <f t="shared" si="14"/>
        <v>0</v>
      </c>
      <c r="L71" s="41"/>
      <c r="M71" s="41"/>
      <c r="N71" s="41"/>
      <c r="O71" s="41"/>
      <c r="P71" s="41"/>
      <c r="Q71" s="52">
        <f t="shared" si="12"/>
        <v>0</v>
      </c>
      <c r="U71" s="9">
        <v>1</v>
      </c>
    </row>
    <row r="72" spans="1:21" s="9" customFormat="1" ht="93.6" hidden="1" x14ac:dyDescent="0.3">
      <c r="A72" s="22"/>
      <c r="B72" s="102" t="s">
        <v>23</v>
      </c>
      <c r="C72" s="77">
        <v>6020</v>
      </c>
      <c r="D72" s="102" t="s">
        <v>22</v>
      </c>
      <c r="E72" s="114" t="s">
        <v>24</v>
      </c>
      <c r="F72" s="41">
        <f t="shared" si="15"/>
        <v>0</v>
      </c>
      <c r="G72" s="41"/>
      <c r="H72" s="41"/>
      <c r="I72" s="86"/>
      <c r="J72" s="41"/>
      <c r="K72" s="41">
        <f t="shared" si="14"/>
        <v>0</v>
      </c>
      <c r="L72" s="41"/>
      <c r="M72" s="41"/>
      <c r="N72" s="41"/>
      <c r="O72" s="41"/>
      <c r="P72" s="41"/>
      <c r="Q72" s="199">
        <f t="shared" si="12"/>
        <v>0</v>
      </c>
      <c r="U72" s="9">
        <v>1</v>
      </c>
    </row>
    <row r="73" spans="1:21" s="9" customFormat="1" ht="31.2" hidden="1" x14ac:dyDescent="0.3">
      <c r="A73" s="22"/>
      <c r="B73" s="171" t="s">
        <v>25</v>
      </c>
      <c r="C73" s="171">
        <v>6030</v>
      </c>
      <c r="D73" s="228" t="s">
        <v>22</v>
      </c>
      <c r="E73" s="172" t="s">
        <v>26</v>
      </c>
      <c r="F73" s="173">
        <f t="shared" si="15"/>
        <v>0</v>
      </c>
      <c r="G73" s="175"/>
      <c r="H73" s="175"/>
      <c r="I73" s="175"/>
      <c r="J73" s="175"/>
      <c r="K73" s="175">
        <f t="shared" si="14"/>
        <v>0</v>
      </c>
      <c r="L73" s="175"/>
      <c r="M73" s="175"/>
      <c r="N73" s="175"/>
      <c r="O73" s="175"/>
      <c r="P73" s="175"/>
      <c r="Q73" s="152">
        <f t="shared" si="12"/>
        <v>0</v>
      </c>
      <c r="U73" s="9">
        <v>1</v>
      </c>
    </row>
    <row r="74" spans="1:21" s="9" customFormat="1" ht="218.4" hidden="1" x14ac:dyDescent="0.3">
      <c r="A74" s="22"/>
      <c r="B74" s="102" t="s">
        <v>109</v>
      </c>
      <c r="C74" s="77">
        <v>6071</v>
      </c>
      <c r="D74" s="102" t="s">
        <v>27</v>
      </c>
      <c r="E74" s="113" t="s">
        <v>110</v>
      </c>
      <c r="F74" s="41">
        <f t="shared" si="15"/>
        <v>0</v>
      </c>
      <c r="G74" s="41"/>
      <c r="H74" s="40"/>
      <c r="I74" s="86"/>
      <c r="J74" s="41"/>
      <c r="K74" s="40">
        <f t="shared" si="14"/>
        <v>0</v>
      </c>
      <c r="L74" s="41"/>
      <c r="M74" s="41"/>
      <c r="N74" s="41"/>
      <c r="O74" s="41"/>
      <c r="P74" s="41"/>
      <c r="Q74" s="52">
        <f t="shared" si="12"/>
        <v>0</v>
      </c>
      <c r="U74" s="9">
        <v>1</v>
      </c>
    </row>
    <row r="75" spans="1:21" s="9" customFormat="1" ht="83.25" hidden="1" customHeight="1" x14ac:dyDescent="0.3">
      <c r="A75" s="22"/>
      <c r="B75" s="102" t="s">
        <v>267</v>
      </c>
      <c r="C75" s="77">
        <v>7461</v>
      </c>
      <c r="D75" s="102" t="s">
        <v>268</v>
      </c>
      <c r="E75" s="113" t="s">
        <v>114</v>
      </c>
      <c r="F75" s="41">
        <f t="shared" si="15"/>
        <v>0</v>
      </c>
      <c r="G75" s="41"/>
      <c r="H75" s="40"/>
      <c r="I75" s="86"/>
      <c r="J75" s="41"/>
      <c r="K75" s="40"/>
      <c r="L75" s="41"/>
      <c r="M75" s="41"/>
      <c r="N75" s="41"/>
      <c r="O75" s="41"/>
      <c r="P75" s="41"/>
      <c r="Q75" s="52">
        <f t="shared" si="12"/>
        <v>0</v>
      </c>
    </row>
    <row r="76" spans="1:21" s="9" customFormat="1" ht="31.2" hidden="1" x14ac:dyDescent="0.3">
      <c r="A76" s="22"/>
      <c r="B76" s="102" t="s">
        <v>216</v>
      </c>
      <c r="C76" s="102" t="s">
        <v>214</v>
      </c>
      <c r="D76" s="102" t="s">
        <v>215</v>
      </c>
      <c r="E76" s="113" t="s">
        <v>221</v>
      </c>
      <c r="F76" s="41">
        <f t="shared" si="15"/>
        <v>0</v>
      </c>
      <c r="G76" s="41"/>
      <c r="H76" s="40"/>
      <c r="I76" s="86"/>
      <c r="J76" s="41"/>
      <c r="K76" s="40">
        <f t="shared" si="14"/>
        <v>0</v>
      </c>
      <c r="L76" s="41"/>
      <c r="M76" s="41"/>
      <c r="N76" s="41"/>
      <c r="O76" s="41"/>
      <c r="P76" s="41"/>
      <c r="Q76" s="52">
        <f t="shared" si="12"/>
        <v>0</v>
      </c>
      <c r="U76" s="9">
        <v>1</v>
      </c>
    </row>
    <row r="77" spans="1:21" s="9" customFormat="1" ht="51.75" hidden="1" customHeight="1" x14ac:dyDescent="0.3">
      <c r="A77" s="22"/>
      <c r="B77" s="102" t="s">
        <v>141</v>
      </c>
      <c r="C77" s="77">
        <v>7693</v>
      </c>
      <c r="D77" s="102" t="s">
        <v>29</v>
      </c>
      <c r="E77" s="113" t="s">
        <v>260</v>
      </c>
      <c r="F77" s="41">
        <f>G77+J77</f>
        <v>0</v>
      </c>
      <c r="G77" s="41"/>
      <c r="H77" s="40"/>
      <c r="I77" s="86"/>
      <c r="J77" s="41"/>
      <c r="K77" s="40">
        <f>M77+P77</f>
        <v>0</v>
      </c>
      <c r="L77" s="41"/>
      <c r="M77" s="41"/>
      <c r="N77" s="41"/>
      <c r="O77" s="41"/>
      <c r="P77" s="41"/>
      <c r="Q77" s="52">
        <f t="shared" si="12"/>
        <v>0</v>
      </c>
      <c r="U77" s="9">
        <v>1</v>
      </c>
    </row>
    <row r="78" spans="1:21" s="9" customFormat="1" ht="46.8" hidden="1" x14ac:dyDescent="0.3">
      <c r="A78" s="22"/>
      <c r="B78" s="102" t="s">
        <v>156</v>
      </c>
      <c r="C78" s="77">
        <v>8210</v>
      </c>
      <c r="D78" s="102" t="s">
        <v>30</v>
      </c>
      <c r="E78" s="76" t="s">
        <v>157</v>
      </c>
      <c r="F78" s="41">
        <f t="shared" si="15"/>
        <v>0</v>
      </c>
      <c r="G78" s="41"/>
      <c r="H78" s="40"/>
      <c r="I78" s="86"/>
      <c r="J78" s="40"/>
      <c r="K78" s="40">
        <f t="shared" si="14"/>
        <v>0</v>
      </c>
      <c r="L78" s="41"/>
      <c r="M78" s="41"/>
      <c r="N78" s="41"/>
      <c r="O78" s="41"/>
      <c r="P78" s="41"/>
      <c r="Q78" s="52">
        <f t="shared" si="12"/>
        <v>0</v>
      </c>
      <c r="U78" s="9">
        <v>1</v>
      </c>
    </row>
    <row r="79" spans="1:21" s="9" customFormat="1" ht="46.8" hidden="1" x14ac:dyDescent="0.3">
      <c r="A79" s="22"/>
      <c r="B79" s="102" t="s">
        <v>123</v>
      </c>
      <c r="C79" s="77">
        <v>8220</v>
      </c>
      <c r="D79" s="102" t="s">
        <v>30</v>
      </c>
      <c r="E79" s="76" t="s">
        <v>124</v>
      </c>
      <c r="F79" s="41">
        <f t="shared" si="15"/>
        <v>0</v>
      </c>
      <c r="G79" s="41"/>
      <c r="H79" s="40"/>
      <c r="I79" s="86"/>
      <c r="J79" s="40"/>
      <c r="K79" s="40">
        <f t="shared" si="14"/>
        <v>0</v>
      </c>
      <c r="L79" s="41"/>
      <c r="M79" s="41"/>
      <c r="N79" s="41"/>
      <c r="O79" s="41"/>
      <c r="P79" s="41"/>
      <c r="Q79" s="52">
        <f t="shared" si="12"/>
        <v>0</v>
      </c>
    </row>
    <row r="80" spans="1:21" s="9" customFormat="1" ht="31.2" hidden="1" x14ac:dyDescent="0.3">
      <c r="A80" s="22"/>
      <c r="B80" s="102" t="s">
        <v>158</v>
      </c>
      <c r="C80" s="77">
        <v>8230</v>
      </c>
      <c r="D80" s="102" t="s">
        <v>30</v>
      </c>
      <c r="E80" s="76" t="s">
        <v>159</v>
      </c>
      <c r="F80" s="41">
        <f t="shared" si="15"/>
        <v>0</v>
      </c>
      <c r="G80" s="41"/>
      <c r="H80" s="40"/>
      <c r="I80" s="86"/>
      <c r="J80" s="40"/>
      <c r="K80" s="40">
        <f t="shared" si="14"/>
        <v>0</v>
      </c>
      <c r="L80" s="41"/>
      <c r="M80" s="41"/>
      <c r="N80" s="41"/>
      <c r="O80" s="41"/>
      <c r="P80" s="41"/>
      <c r="Q80" s="52">
        <f t="shared" si="12"/>
        <v>0</v>
      </c>
      <c r="U80" s="9">
        <v>1</v>
      </c>
    </row>
    <row r="81" spans="1:256" s="9" customFormat="1" ht="31.2" hidden="1" x14ac:dyDescent="0.3">
      <c r="A81" s="22"/>
      <c r="B81" s="102" t="s">
        <v>153</v>
      </c>
      <c r="C81" s="77">
        <v>8240</v>
      </c>
      <c r="D81" s="102" t="s">
        <v>30</v>
      </c>
      <c r="E81" s="76" t="s">
        <v>154</v>
      </c>
      <c r="F81" s="41">
        <f>G81+J81</f>
        <v>0</v>
      </c>
      <c r="G81" s="41"/>
      <c r="H81" s="40"/>
      <c r="I81" s="86"/>
      <c r="J81" s="40"/>
      <c r="K81" s="40">
        <f>M81+P81</f>
        <v>0</v>
      </c>
      <c r="L81" s="41"/>
      <c r="M81" s="41"/>
      <c r="N81" s="41"/>
      <c r="O81" s="41"/>
      <c r="P81" s="41"/>
      <c r="Q81" s="52">
        <f t="shared" si="12"/>
        <v>0</v>
      </c>
      <c r="U81" s="9">
        <v>1</v>
      </c>
    </row>
    <row r="82" spans="1:256" s="9" customFormat="1" ht="46.8" hidden="1" x14ac:dyDescent="0.3">
      <c r="A82" s="22"/>
      <c r="B82" s="102" t="s">
        <v>50</v>
      </c>
      <c r="C82" s="77">
        <v>8330</v>
      </c>
      <c r="D82" s="102" t="s">
        <v>52</v>
      </c>
      <c r="E82" s="114" t="s">
        <v>51</v>
      </c>
      <c r="F82" s="41">
        <f>G82+J82</f>
        <v>0</v>
      </c>
      <c r="G82" s="41"/>
      <c r="H82" s="41"/>
      <c r="I82" s="86"/>
      <c r="J82" s="41"/>
      <c r="K82" s="41">
        <f>M82+P82</f>
        <v>0</v>
      </c>
      <c r="L82" s="41"/>
      <c r="M82" s="41"/>
      <c r="N82" s="41"/>
      <c r="O82" s="41"/>
      <c r="P82" s="41"/>
      <c r="Q82" s="52">
        <f t="shared" ref="Q82:Q87" si="16">K82+F82</f>
        <v>0</v>
      </c>
      <c r="U82" s="9">
        <v>1</v>
      </c>
    </row>
    <row r="83" spans="1:256" s="9" customFormat="1" ht="46.8" hidden="1" x14ac:dyDescent="0.3">
      <c r="A83" s="22"/>
      <c r="B83" s="102" t="s">
        <v>185</v>
      </c>
      <c r="C83" s="77">
        <v>8831</v>
      </c>
      <c r="D83" s="102">
        <v>1060</v>
      </c>
      <c r="E83" s="76" t="s">
        <v>186</v>
      </c>
      <c r="F83" s="41"/>
      <c r="G83" s="41"/>
      <c r="H83" s="40"/>
      <c r="I83" s="86"/>
      <c r="J83" s="40"/>
      <c r="K83" s="40">
        <f t="shared" si="14"/>
        <v>0</v>
      </c>
      <c r="L83" s="41"/>
      <c r="M83" s="41"/>
      <c r="N83" s="41"/>
      <c r="O83" s="41"/>
      <c r="P83" s="41"/>
      <c r="Q83" s="52">
        <f t="shared" si="16"/>
        <v>0</v>
      </c>
      <c r="U83" s="9">
        <v>1</v>
      </c>
    </row>
    <row r="84" spans="1:256" s="59" customFormat="1" ht="60.75" hidden="1" customHeight="1" x14ac:dyDescent="0.3">
      <c r="A84" s="109"/>
      <c r="B84" s="132" t="s">
        <v>31</v>
      </c>
      <c r="C84" s="133" t="s">
        <v>91</v>
      </c>
      <c r="D84" s="132"/>
      <c r="E84" s="2" t="s">
        <v>49</v>
      </c>
      <c r="F84" s="111">
        <f t="shared" ref="F84:F98" si="17">G84+J84</f>
        <v>0</v>
      </c>
      <c r="G84" s="111">
        <f>G85</f>
        <v>0</v>
      </c>
      <c r="H84" s="111">
        <f>H85</f>
        <v>0</v>
      </c>
      <c r="I84" s="111">
        <f>I85</f>
        <v>0</v>
      </c>
      <c r="J84" s="111">
        <f>J85</f>
        <v>0</v>
      </c>
      <c r="K84" s="111">
        <f>M84+P84</f>
        <v>0</v>
      </c>
      <c r="L84" s="111">
        <f>L85</f>
        <v>0</v>
      </c>
      <c r="M84" s="111">
        <f>M85</f>
        <v>0</v>
      </c>
      <c r="N84" s="111">
        <f>N85</f>
        <v>0</v>
      </c>
      <c r="O84" s="111">
        <f>O85</f>
        <v>0</v>
      </c>
      <c r="P84" s="111">
        <f>P85</f>
        <v>0</v>
      </c>
      <c r="Q84" s="91">
        <f t="shared" si="16"/>
        <v>0</v>
      </c>
    </row>
    <row r="85" spans="1:256" s="59" customFormat="1" ht="91.5" hidden="1" customHeight="1" x14ac:dyDescent="0.3">
      <c r="A85" s="109"/>
      <c r="B85" s="132" t="s">
        <v>31</v>
      </c>
      <c r="C85" s="133" t="s">
        <v>91</v>
      </c>
      <c r="D85" s="132"/>
      <c r="E85" s="2" t="s">
        <v>90</v>
      </c>
      <c r="F85" s="111">
        <f t="shared" si="17"/>
        <v>0</v>
      </c>
      <c r="G85" s="111">
        <f>SUBTOTAL(9,G86:G98)</f>
        <v>0</v>
      </c>
      <c r="H85" s="111">
        <f>SUBTOTAL(9,H86:H98)</f>
        <v>0</v>
      </c>
      <c r="I85" s="111">
        <f>SUBTOTAL(9,I86:I98)</f>
        <v>0</v>
      </c>
      <c r="J85" s="111">
        <f>SUBTOTAL(9,J86:J98)</f>
        <v>0</v>
      </c>
      <c r="K85" s="111">
        <f>M85+P85</f>
        <v>0</v>
      </c>
      <c r="L85" s="111">
        <f>SUBTOTAL(9,L86:L98)</f>
        <v>0</v>
      </c>
      <c r="M85" s="111">
        <f>SUBTOTAL(9,M86:M98)</f>
        <v>0</v>
      </c>
      <c r="N85" s="111">
        <f>SUBTOTAL(9,N86:N98)</f>
        <v>0</v>
      </c>
      <c r="O85" s="111">
        <f>SUBTOTAL(9,O86:O98)</f>
        <v>0</v>
      </c>
      <c r="P85" s="111">
        <f>SUBTOTAL(9,P86:P98)</f>
        <v>0</v>
      </c>
      <c r="Q85" s="91">
        <f t="shared" si="16"/>
        <v>0</v>
      </c>
    </row>
    <row r="86" spans="1:256" s="59" customFormat="1" ht="91.5" hidden="1" customHeight="1" x14ac:dyDescent="0.3">
      <c r="A86" s="109"/>
      <c r="B86" s="180" t="s">
        <v>266</v>
      </c>
      <c r="C86" s="229" t="s">
        <v>190</v>
      </c>
      <c r="D86" s="230" t="s">
        <v>15</v>
      </c>
      <c r="E86" s="231" t="s">
        <v>191</v>
      </c>
      <c r="F86" s="156">
        <f t="shared" si="17"/>
        <v>0</v>
      </c>
      <c r="G86" s="156"/>
      <c r="H86" s="156"/>
      <c r="I86" s="156"/>
      <c r="J86" s="156"/>
      <c r="K86" s="156"/>
      <c r="L86" s="156"/>
      <c r="M86" s="156"/>
      <c r="N86" s="232"/>
      <c r="O86" s="232"/>
      <c r="P86" s="232"/>
      <c r="Q86" s="163">
        <f t="shared" si="16"/>
        <v>0</v>
      </c>
    </row>
    <row r="87" spans="1:256" s="59" customFormat="1" ht="39" hidden="1" customHeight="1" x14ac:dyDescent="0.3">
      <c r="A87" s="109"/>
      <c r="B87" s="88" t="s">
        <v>175</v>
      </c>
      <c r="C87" s="89">
        <v>1010</v>
      </c>
      <c r="D87" s="88" t="s">
        <v>176</v>
      </c>
      <c r="E87" s="107" t="s">
        <v>33</v>
      </c>
      <c r="F87" s="83">
        <f t="shared" si="17"/>
        <v>0</v>
      </c>
      <c r="G87" s="83"/>
      <c r="H87" s="83"/>
      <c r="I87" s="83"/>
      <c r="J87" s="83"/>
      <c r="K87" s="83">
        <f>M87+P87</f>
        <v>0</v>
      </c>
      <c r="L87" s="83"/>
      <c r="M87" s="83"/>
      <c r="N87" s="83"/>
      <c r="O87" s="83"/>
      <c r="P87" s="83"/>
      <c r="Q87" s="91">
        <f t="shared" si="16"/>
        <v>0</v>
      </c>
    </row>
    <row r="88" spans="1:256" s="59" customFormat="1" ht="64.5" hidden="1" customHeight="1" x14ac:dyDescent="0.3">
      <c r="A88" s="109"/>
      <c r="B88" s="73" t="s">
        <v>92</v>
      </c>
      <c r="C88" s="73">
        <v>1021</v>
      </c>
      <c r="D88" s="207" t="s">
        <v>93</v>
      </c>
      <c r="E88" s="54" t="s">
        <v>132</v>
      </c>
      <c r="F88" s="83">
        <f t="shared" si="17"/>
        <v>0</v>
      </c>
      <c r="G88" s="83"/>
      <c r="H88" s="83"/>
      <c r="I88" s="83"/>
      <c r="J88" s="83"/>
      <c r="K88" s="83">
        <f>M88+P88</f>
        <v>0</v>
      </c>
      <c r="L88" s="83"/>
      <c r="M88" s="83"/>
      <c r="N88" s="83"/>
      <c r="O88" s="83"/>
      <c r="P88" s="83"/>
      <c r="Q88" s="91">
        <f t="shared" ref="Q88:Q97" si="18">K88+F88</f>
        <v>0</v>
      </c>
    </row>
    <row r="89" spans="1:256" s="59" customFormat="1" ht="91.5" hidden="1" customHeight="1" x14ac:dyDescent="0.3">
      <c r="A89" s="109"/>
      <c r="B89" s="233" t="s">
        <v>120</v>
      </c>
      <c r="C89" s="223">
        <v>1070</v>
      </c>
      <c r="D89" s="224" t="s">
        <v>97</v>
      </c>
      <c r="E89" s="154" t="s">
        <v>119</v>
      </c>
      <c r="F89" s="156">
        <f t="shared" si="17"/>
        <v>0</v>
      </c>
      <c r="G89" s="156"/>
      <c r="H89" s="156"/>
      <c r="I89" s="156"/>
      <c r="J89" s="156"/>
      <c r="K89" s="156">
        <f>M89+P89</f>
        <v>0</v>
      </c>
      <c r="L89" s="156"/>
      <c r="M89" s="156"/>
      <c r="N89" s="156"/>
      <c r="O89" s="156"/>
      <c r="P89" s="156"/>
      <c r="Q89" s="163">
        <f t="shared" si="18"/>
        <v>0</v>
      </c>
    </row>
    <row r="90" spans="1:256" s="59" customFormat="1" ht="62.25" hidden="1" customHeight="1" x14ac:dyDescent="0.3">
      <c r="A90" s="109"/>
      <c r="B90" s="206" t="s">
        <v>96</v>
      </c>
      <c r="C90" s="73">
        <v>1080</v>
      </c>
      <c r="D90" s="207" t="s">
        <v>97</v>
      </c>
      <c r="E90" s="54" t="s">
        <v>98</v>
      </c>
      <c r="F90" s="83">
        <f t="shared" si="17"/>
        <v>0</v>
      </c>
      <c r="G90" s="83"/>
      <c r="H90" s="83"/>
      <c r="I90" s="83"/>
      <c r="J90" s="83"/>
      <c r="K90" s="83"/>
      <c r="L90" s="83"/>
      <c r="M90" s="83"/>
      <c r="N90" s="83"/>
      <c r="O90" s="83"/>
      <c r="P90" s="83"/>
      <c r="Q90" s="91">
        <f t="shared" si="18"/>
        <v>0</v>
      </c>
    </row>
    <row r="91" spans="1:256" s="59" customFormat="1" ht="62.25" hidden="1" customHeight="1" x14ac:dyDescent="0.3">
      <c r="A91" s="109"/>
      <c r="B91" s="171" t="s">
        <v>265</v>
      </c>
      <c r="C91" s="223">
        <v>1141</v>
      </c>
      <c r="D91" s="228" t="s">
        <v>35</v>
      </c>
      <c r="E91" s="154" t="s">
        <v>174</v>
      </c>
      <c r="F91" s="156">
        <f t="shared" si="17"/>
        <v>0</v>
      </c>
      <c r="G91" s="156"/>
      <c r="H91" s="156"/>
      <c r="I91" s="156"/>
      <c r="J91" s="156"/>
      <c r="K91" s="234">
        <f>M91+P91</f>
        <v>0</v>
      </c>
      <c r="L91" s="156"/>
      <c r="M91" s="156"/>
      <c r="N91" s="156"/>
      <c r="O91" s="156"/>
      <c r="P91" s="156"/>
      <c r="Q91" s="163">
        <f t="shared" si="18"/>
        <v>0</v>
      </c>
    </row>
    <row r="92" spans="1:256" s="9" customFormat="1" ht="33" hidden="1" customHeight="1" x14ac:dyDescent="0.3">
      <c r="A92" s="109"/>
      <c r="B92" s="77" t="s">
        <v>161</v>
      </c>
      <c r="C92" s="77">
        <v>1142</v>
      </c>
      <c r="D92" s="102" t="s">
        <v>35</v>
      </c>
      <c r="E92" s="76" t="s">
        <v>147</v>
      </c>
      <c r="F92" s="86">
        <f t="shared" si="17"/>
        <v>0</v>
      </c>
      <c r="G92" s="86"/>
      <c r="H92" s="48"/>
      <c r="I92" s="86"/>
      <c r="J92" s="48"/>
      <c r="K92" s="48">
        <f>M92+P92</f>
        <v>0</v>
      </c>
      <c r="L92" s="86"/>
      <c r="M92" s="86"/>
      <c r="N92" s="86"/>
      <c r="O92" s="86"/>
      <c r="P92" s="86"/>
      <c r="Q92" s="53">
        <f t="shared" si="18"/>
        <v>0</v>
      </c>
      <c r="U92" s="9">
        <v>1</v>
      </c>
      <c r="IV92" s="13"/>
    </row>
    <row r="93" spans="1:256" s="9" customFormat="1" ht="77.25" hidden="1" customHeight="1" x14ac:dyDescent="0.3">
      <c r="A93" s="109"/>
      <c r="B93" s="77" t="s">
        <v>178</v>
      </c>
      <c r="C93" s="77">
        <v>1151</v>
      </c>
      <c r="D93" s="102" t="s">
        <v>179</v>
      </c>
      <c r="E93" s="76" t="s">
        <v>177</v>
      </c>
      <c r="F93" s="83">
        <f t="shared" si="17"/>
        <v>0</v>
      </c>
      <c r="G93" s="86"/>
      <c r="H93" s="48"/>
      <c r="I93" s="86"/>
      <c r="J93" s="48"/>
      <c r="K93" s="48">
        <f>M93+P93</f>
        <v>0</v>
      </c>
      <c r="L93" s="86"/>
      <c r="M93" s="86"/>
      <c r="N93" s="86"/>
      <c r="O93" s="86"/>
      <c r="P93" s="86"/>
      <c r="Q93" s="53">
        <f t="shared" si="18"/>
        <v>0</v>
      </c>
      <c r="IV93" s="13"/>
    </row>
    <row r="94" spans="1:256" s="9" customFormat="1" ht="197.25" hidden="1" customHeight="1" x14ac:dyDescent="0.3">
      <c r="A94" s="109"/>
      <c r="B94" s="77" t="s">
        <v>271</v>
      </c>
      <c r="C94" s="77">
        <v>1291</v>
      </c>
      <c r="D94" s="102" t="s">
        <v>272</v>
      </c>
      <c r="E94" s="76" t="s">
        <v>270</v>
      </c>
      <c r="F94" s="83">
        <f t="shared" si="17"/>
        <v>0</v>
      </c>
      <c r="G94" s="86"/>
      <c r="H94" s="48"/>
      <c r="I94" s="86"/>
      <c r="J94" s="86"/>
      <c r="K94" s="86">
        <f>M94+P94</f>
        <v>0</v>
      </c>
      <c r="L94" s="86"/>
      <c r="M94" s="86"/>
      <c r="N94" s="86"/>
      <c r="O94" s="86"/>
      <c r="P94" s="86"/>
      <c r="Q94" s="91">
        <f t="shared" si="18"/>
        <v>0</v>
      </c>
      <c r="IV94" s="13"/>
    </row>
    <row r="95" spans="1:256" s="9" customFormat="1" ht="77.25" hidden="1" customHeight="1" x14ac:dyDescent="0.3">
      <c r="A95" s="109"/>
      <c r="B95" s="228" t="s">
        <v>193</v>
      </c>
      <c r="C95" s="171">
        <v>4030</v>
      </c>
      <c r="D95" s="228" t="s">
        <v>192</v>
      </c>
      <c r="E95" s="172" t="s">
        <v>38</v>
      </c>
      <c r="F95" s="156">
        <f t="shared" si="17"/>
        <v>0</v>
      </c>
      <c r="G95" s="175"/>
      <c r="H95" s="234"/>
      <c r="I95" s="175"/>
      <c r="J95" s="234"/>
      <c r="K95" s="234"/>
      <c r="L95" s="175"/>
      <c r="M95" s="175"/>
      <c r="N95" s="175"/>
      <c r="O95" s="175"/>
      <c r="P95" s="175"/>
      <c r="Q95" s="163">
        <f t="shared" si="18"/>
        <v>0</v>
      </c>
      <c r="IV95" s="13"/>
    </row>
    <row r="96" spans="1:256" s="9" customFormat="1" ht="75.75" hidden="1" customHeight="1" x14ac:dyDescent="0.3">
      <c r="A96" s="109"/>
      <c r="B96" s="102" t="s">
        <v>194</v>
      </c>
      <c r="C96" s="77">
        <v>4060</v>
      </c>
      <c r="D96" s="102" t="s">
        <v>195</v>
      </c>
      <c r="E96" s="114" t="s">
        <v>39</v>
      </c>
      <c r="F96" s="83"/>
      <c r="G96" s="86"/>
      <c r="H96" s="48"/>
      <c r="I96" s="86"/>
      <c r="J96" s="48"/>
      <c r="K96" s="83">
        <f>M96+P96</f>
        <v>0</v>
      </c>
      <c r="L96" s="86"/>
      <c r="M96" s="86"/>
      <c r="N96" s="86"/>
      <c r="O96" s="86"/>
      <c r="P96" s="86"/>
      <c r="Q96" s="53">
        <f>K96+F96</f>
        <v>0</v>
      </c>
      <c r="IV96" s="13"/>
    </row>
    <row r="97" spans="1:256" s="9" customFormat="1" ht="65.25" hidden="1" customHeight="1" x14ac:dyDescent="0.3">
      <c r="A97" s="109"/>
      <c r="B97" s="77" t="s">
        <v>164</v>
      </c>
      <c r="C97" s="77" t="s">
        <v>180</v>
      </c>
      <c r="D97" s="102" t="s">
        <v>165</v>
      </c>
      <c r="E97" s="76" t="s">
        <v>40</v>
      </c>
      <c r="F97" s="83">
        <f t="shared" si="17"/>
        <v>0</v>
      </c>
      <c r="G97" s="86"/>
      <c r="H97" s="86"/>
      <c r="I97" s="86"/>
      <c r="J97" s="48"/>
      <c r="K97" s="48"/>
      <c r="L97" s="86"/>
      <c r="M97" s="86"/>
      <c r="N97" s="86"/>
      <c r="O97" s="86"/>
      <c r="P97" s="86"/>
      <c r="Q97" s="53">
        <f t="shared" si="18"/>
        <v>0</v>
      </c>
      <c r="IV97" s="13"/>
    </row>
    <row r="98" spans="1:256" s="13" customFormat="1" ht="96.75" hidden="1" customHeight="1" x14ac:dyDescent="0.3">
      <c r="A98" s="22"/>
      <c r="B98" s="77" t="s">
        <v>148</v>
      </c>
      <c r="C98" s="77">
        <v>3230</v>
      </c>
      <c r="D98" s="102" t="s">
        <v>73</v>
      </c>
      <c r="E98" s="76" t="s">
        <v>149</v>
      </c>
      <c r="F98" s="86">
        <f t="shared" si="17"/>
        <v>0</v>
      </c>
      <c r="G98" s="86"/>
      <c r="H98" s="48"/>
      <c r="I98" s="86"/>
      <c r="J98" s="48"/>
      <c r="K98" s="48">
        <f>M98+P98</f>
        <v>0</v>
      </c>
      <c r="L98" s="86"/>
      <c r="M98" s="86"/>
      <c r="N98" s="86"/>
      <c r="O98" s="86"/>
      <c r="P98" s="86"/>
      <c r="Q98" s="53">
        <f t="shared" ref="Q98:Q136" si="19">K98+F98</f>
        <v>0</v>
      </c>
      <c r="R98" s="9"/>
      <c r="S98" s="9"/>
      <c r="T98" s="9"/>
      <c r="U98" s="9">
        <v>1</v>
      </c>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9"/>
      <c r="EL98" s="9"/>
      <c r="EM98" s="9"/>
      <c r="EN98" s="9"/>
      <c r="EO98" s="9"/>
      <c r="EP98" s="9"/>
      <c r="EQ98" s="9"/>
      <c r="ER98" s="9"/>
      <c r="ES98" s="9"/>
      <c r="ET98" s="9"/>
      <c r="EU98" s="9"/>
      <c r="EV98" s="9"/>
      <c r="EW98" s="9"/>
      <c r="EX98" s="9"/>
      <c r="EY98" s="9"/>
      <c r="EZ98" s="9"/>
      <c r="FA98" s="9"/>
      <c r="FB98" s="9"/>
      <c r="FC98" s="9"/>
      <c r="FD98" s="9"/>
      <c r="FE98" s="9"/>
      <c r="FF98" s="9"/>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row>
    <row r="99" spans="1:256" s="13" customFormat="1" ht="49.5" hidden="1" customHeight="1" x14ac:dyDescent="0.3">
      <c r="A99" s="29"/>
      <c r="B99" s="129" t="s">
        <v>42</v>
      </c>
      <c r="C99" s="129" t="s">
        <v>43</v>
      </c>
      <c r="D99" s="127"/>
      <c r="E99" s="128" t="s">
        <v>117</v>
      </c>
      <c r="F99" s="42">
        <f>F100</f>
        <v>0</v>
      </c>
      <c r="G99" s="46">
        <f>G100</f>
        <v>0</v>
      </c>
      <c r="H99" s="46">
        <f>H100</f>
        <v>0</v>
      </c>
      <c r="I99" s="46">
        <f>I100</f>
        <v>0</v>
      </c>
      <c r="J99" s="46">
        <f>J100</f>
        <v>0</v>
      </c>
      <c r="K99" s="46">
        <f>M99+P99</f>
        <v>0</v>
      </c>
      <c r="L99" s="46">
        <f>L100</f>
        <v>0</v>
      </c>
      <c r="M99" s="46">
        <f>M100</f>
        <v>0</v>
      </c>
      <c r="N99" s="46">
        <f>N100</f>
        <v>0</v>
      </c>
      <c r="O99" s="46">
        <f>O100</f>
        <v>0</v>
      </c>
      <c r="P99" s="46">
        <f>P100</f>
        <v>0</v>
      </c>
      <c r="Q99" s="199">
        <f t="shared" si="19"/>
        <v>0</v>
      </c>
    </row>
    <row r="100" spans="1:256" s="13" customFormat="1" ht="66" hidden="1" customHeight="1" x14ac:dyDescent="0.3">
      <c r="A100" s="29"/>
      <c r="B100" s="129" t="s">
        <v>44</v>
      </c>
      <c r="C100" s="129" t="s">
        <v>43</v>
      </c>
      <c r="D100" s="127"/>
      <c r="E100" s="128" t="s">
        <v>118</v>
      </c>
      <c r="F100" s="42">
        <f>SUM(F101:F103)</f>
        <v>0</v>
      </c>
      <c r="G100" s="46">
        <f t="shared" ref="G100:P100" si="20">SUM(G101:G103)</f>
        <v>0</v>
      </c>
      <c r="H100" s="46">
        <f t="shared" si="20"/>
        <v>0</v>
      </c>
      <c r="I100" s="46">
        <f t="shared" si="20"/>
        <v>0</v>
      </c>
      <c r="J100" s="46">
        <f t="shared" si="20"/>
        <v>0</v>
      </c>
      <c r="K100" s="46">
        <f t="shared" si="20"/>
        <v>0</v>
      </c>
      <c r="L100" s="46">
        <f t="shared" si="20"/>
        <v>0</v>
      </c>
      <c r="M100" s="46">
        <f t="shared" si="20"/>
        <v>0</v>
      </c>
      <c r="N100" s="46">
        <f t="shared" si="20"/>
        <v>0</v>
      </c>
      <c r="O100" s="46">
        <f t="shared" si="20"/>
        <v>0</v>
      </c>
      <c r="P100" s="46">
        <f t="shared" si="20"/>
        <v>0</v>
      </c>
      <c r="Q100" s="199">
        <f t="shared" si="19"/>
        <v>0</v>
      </c>
    </row>
    <row r="101" spans="1:256" ht="62.4" hidden="1" x14ac:dyDescent="0.3">
      <c r="A101" s="30">
        <v>250102</v>
      </c>
      <c r="B101" s="223">
        <v>3710160</v>
      </c>
      <c r="C101" s="229" t="s">
        <v>190</v>
      </c>
      <c r="D101" s="230" t="s">
        <v>15</v>
      </c>
      <c r="E101" s="231" t="s">
        <v>191</v>
      </c>
      <c r="F101" s="167">
        <f>G101+J101</f>
        <v>0</v>
      </c>
      <c r="G101" s="235"/>
      <c r="H101" s="235"/>
      <c r="I101" s="235"/>
      <c r="J101" s="235"/>
      <c r="K101" s="235">
        <f>M101+P101</f>
        <v>0</v>
      </c>
      <c r="L101" s="235"/>
      <c r="M101" s="235"/>
      <c r="N101" s="235"/>
      <c r="O101" s="235"/>
      <c r="P101" s="235"/>
      <c r="Q101" s="152">
        <f t="shared" si="19"/>
        <v>0</v>
      </c>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13"/>
      <c r="CZ101" s="13"/>
      <c r="DA101" s="13"/>
      <c r="DB101" s="13"/>
      <c r="DC101" s="13"/>
      <c r="DD101" s="13"/>
      <c r="DE101" s="13"/>
      <c r="DF101" s="13"/>
      <c r="DG101" s="13"/>
      <c r="DH101" s="13"/>
      <c r="DI101" s="13"/>
      <c r="DJ101" s="13"/>
      <c r="DK101" s="13"/>
      <c r="DL101" s="13"/>
      <c r="DM101" s="13"/>
      <c r="DN101" s="13"/>
      <c r="DO101" s="13"/>
      <c r="DP101" s="13"/>
      <c r="DQ101" s="13"/>
      <c r="DR101" s="13"/>
      <c r="DS101" s="13"/>
      <c r="DT101" s="13"/>
      <c r="DU101" s="13"/>
      <c r="DV101" s="13"/>
      <c r="DW101" s="13"/>
      <c r="DX101" s="13"/>
      <c r="DY101" s="13"/>
      <c r="DZ101" s="13"/>
      <c r="EA101" s="13"/>
      <c r="EB101" s="13"/>
      <c r="EC101" s="13"/>
      <c r="ED101" s="13"/>
      <c r="EE101" s="13"/>
      <c r="EF101" s="13"/>
      <c r="EG101" s="13"/>
      <c r="EH101" s="13"/>
      <c r="EI101" s="13"/>
      <c r="EJ101" s="13"/>
      <c r="EK101" s="13"/>
      <c r="EL101" s="13"/>
      <c r="EM101" s="13"/>
      <c r="EN101" s="13"/>
      <c r="EO101" s="13"/>
      <c r="EP101" s="13"/>
      <c r="EQ101" s="13"/>
      <c r="ER101" s="13"/>
      <c r="ES101" s="13"/>
      <c r="ET101" s="13"/>
      <c r="EU101" s="13"/>
      <c r="EV101" s="13"/>
      <c r="EW101" s="13"/>
      <c r="EX101" s="13"/>
      <c r="EY101" s="13"/>
      <c r="EZ101" s="13"/>
      <c r="FA101" s="13"/>
      <c r="FB101" s="13"/>
      <c r="FC101" s="13"/>
      <c r="FD101" s="13"/>
      <c r="FE101" s="13"/>
      <c r="FF101" s="13"/>
      <c r="FG101" s="13"/>
      <c r="FH101" s="13"/>
      <c r="FI101" s="13"/>
      <c r="FJ101" s="13"/>
      <c r="FK101" s="13"/>
      <c r="FL101" s="13"/>
      <c r="FM101" s="13"/>
      <c r="FN101" s="13"/>
      <c r="FO101" s="13"/>
      <c r="FP101" s="13"/>
      <c r="FQ101" s="13"/>
      <c r="FR101" s="13"/>
      <c r="FS101" s="13"/>
      <c r="FT101" s="13"/>
      <c r="FU101" s="13"/>
      <c r="FV101" s="13"/>
      <c r="FW101" s="13"/>
      <c r="FX101" s="13"/>
      <c r="FY101" s="13"/>
      <c r="FZ101" s="13"/>
      <c r="GA101" s="13"/>
      <c r="GB101" s="13"/>
      <c r="GC101" s="13"/>
      <c r="GD101" s="13"/>
      <c r="GE101" s="13"/>
      <c r="GF101" s="13"/>
      <c r="GG101" s="13"/>
      <c r="GH101" s="13"/>
      <c r="GI101" s="13"/>
      <c r="GJ101" s="13"/>
      <c r="GK101" s="13"/>
      <c r="GL101" s="13"/>
      <c r="GM101" s="13"/>
      <c r="GN101" s="13"/>
      <c r="GO101" s="13"/>
      <c r="GP101" s="13"/>
      <c r="GQ101" s="13"/>
      <c r="GR101" s="13"/>
      <c r="GS101" s="13"/>
      <c r="GT101" s="13"/>
      <c r="GU101" s="13"/>
      <c r="GV101" s="13"/>
      <c r="GW101" s="13"/>
      <c r="GX101" s="13"/>
      <c r="GY101" s="13"/>
      <c r="GZ101" s="13"/>
      <c r="HA101" s="13"/>
      <c r="HB101" s="13"/>
      <c r="HC101" s="13"/>
      <c r="HD101" s="13"/>
      <c r="HE101" s="13"/>
      <c r="HF101" s="13"/>
      <c r="HG101" s="13"/>
      <c r="HH101" s="13"/>
      <c r="HI101" s="13"/>
      <c r="HJ101" s="13"/>
      <c r="HK101" s="13"/>
      <c r="HL101" s="13"/>
      <c r="HM101" s="13"/>
      <c r="HN101" s="13"/>
      <c r="HO101" s="13"/>
      <c r="HP101" s="13"/>
      <c r="HQ101" s="13"/>
      <c r="HR101" s="13"/>
      <c r="HS101" s="13"/>
      <c r="HT101" s="13"/>
      <c r="HU101" s="13"/>
      <c r="HV101" s="13"/>
      <c r="HW101" s="13"/>
      <c r="HX101" s="13"/>
      <c r="HY101" s="13"/>
      <c r="HZ101" s="13"/>
      <c r="IA101" s="13"/>
      <c r="IB101" s="13"/>
      <c r="IC101" s="13"/>
      <c r="ID101" s="13"/>
      <c r="IE101" s="13"/>
      <c r="IF101" s="13"/>
      <c r="IG101" s="13"/>
      <c r="IH101" s="13"/>
      <c r="II101" s="13"/>
      <c r="IJ101" s="13"/>
      <c r="IK101" s="13"/>
      <c r="IL101" s="13"/>
      <c r="IM101" s="13"/>
      <c r="IN101" s="13"/>
      <c r="IO101" s="13"/>
      <c r="IP101" s="13"/>
      <c r="IQ101" s="13"/>
      <c r="IR101" s="13"/>
      <c r="IS101" s="13"/>
      <c r="IT101" s="13"/>
      <c r="IU101" s="13"/>
    </row>
    <row r="102" spans="1:256" ht="31.2" hidden="1" x14ac:dyDescent="0.3">
      <c r="A102" s="30">
        <v>250102</v>
      </c>
      <c r="B102" s="73">
        <v>3719770</v>
      </c>
      <c r="C102" s="73">
        <v>9770</v>
      </c>
      <c r="D102" s="209" t="s">
        <v>47</v>
      </c>
      <c r="E102" s="55" t="s">
        <v>48</v>
      </c>
      <c r="F102" s="84">
        <f>G102+J102</f>
        <v>0</v>
      </c>
      <c r="G102" s="47"/>
      <c r="H102" s="47"/>
      <c r="I102" s="47"/>
      <c r="J102" s="47"/>
      <c r="K102" s="47">
        <f>M102+P102</f>
        <v>0</v>
      </c>
      <c r="L102" s="47"/>
      <c r="M102" s="47"/>
      <c r="N102" s="47"/>
      <c r="O102" s="47"/>
      <c r="P102" s="47"/>
      <c r="Q102" s="52">
        <f t="shared" si="19"/>
        <v>0</v>
      </c>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c r="ID102" s="13"/>
      <c r="IE102" s="13"/>
      <c r="IF102" s="13"/>
      <c r="IG102" s="13"/>
      <c r="IH102" s="13"/>
      <c r="II102" s="13"/>
      <c r="IJ102" s="13"/>
      <c r="IK102" s="13"/>
      <c r="IL102" s="13"/>
      <c r="IM102" s="13"/>
      <c r="IN102" s="13"/>
      <c r="IO102" s="13"/>
      <c r="IP102" s="13"/>
      <c r="IQ102" s="13"/>
      <c r="IR102" s="13"/>
      <c r="IS102" s="13"/>
      <c r="IT102" s="13"/>
      <c r="IU102" s="13"/>
    </row>
    <row r="103" spans="1:256" ht="93.6" hidden="1" x14ac:dyDescent="0.3">
      <c r="A103" s="30">
        <v>250102</v>
      </c>
      <c r="B103" s="73">
        <v>3719800</v>
      </c>
      <c r="C103" s="73">
        <v>9800</v>
      </c>
      <c r="D103" s="209" t="s">
        <v>47</v>
      </c>
      <c r="E103" s="55" t="s">
        <v>72</v>
      </c>
      <c r="F103" s="84">
        <f>G103+J103</f>
        <v>0</v>
      </c>
      <c r="G103" s="47"/>
      <c r="H103" s="47"/>
      <c r="I103" s="47"/>
      <c r="J103" s="47"/>
      <c r="K103" s="47">
        <f>M103+P103</f>
        <v>0</v>
      </c>
      <c r="L103" s="47"/>
      <c r="M103" s="47"/>
      <c r="N103" s="47"/>
      <c r="O103" s="47"/>
      <c r="P103" s="47"/>
      <c r="Q103" s="199">
        <f t="shared" si="19"/>
        <v>0</v>
      </c>
      <c r="R103" s="13"/>
      <c r="S103" s="13"/>
      <c r="T103" s="13"/>
      <c r="U103" s="13">
        <v>1</v>
      </c>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13"/>
      <c r="CZ103" s="13"/>
      <c r="DA103" s="13"/>
      <c r="DB103" s="13"/>
      <c r="DC103" s="13"/>
      <c r="DD103" s="13"/>
      <c r="DE103" s="13"/>
      <c r="DF103" s="13"/>
      <c r="DG103" s="13"/>
      <c r="DH103" s="13"/>
      <c r="DI103" s="13"/>
      <c r="DJ103" s="13"/>
      <c r="DK103" s="13"/>
      <c r="DL103" s="13"/>
      <c r="DM103" s="13"/>
      <c r="DN103" s="13"/>
      <c r="DO103" s="13"/>
      <c r="DP103" s="13"/>
      <c r="DQ103" s="13"/>
      <c r="DR103" s="13"/>
      <c r="DS103" s="13"/>
      <c r="DT103" s="13"/>
      <c r="DU103" s="13"/>
      <c r="DV103" s="13"/>
      <c r="DW103" s="13"/>
      <c r="DX103" s="13"/>
      <c r="DY103" s="13"/>
      <c r="DZ103" s="13"/>
      <c r="EA103" s="13"/>
      <c r="EB103" s="13"/>
      <c r="EC103" s="13"/>
      <c r="ED103" s="13"/>
      <c r="EE103" s="13"/>
      <c r="EF103" s="13"/>
      <c r="EG103" s="13"/>
      <c r="EH103" s="13"/>
      <c r="EI103" s="13"/>
      <c r="EJ103" s="13"/>
      <c r="EK103" s="13"/>
      <c r="EL103" s="13"/>
      <c r="EM103" s="13"/>
      <c r="EN103" s="13"/>
      <c r="EO103" s="13"/>
      <c r="EP103" s="13"/>
      <c r="EQ103" s="13"/>
      <c r="ER103" s="13"/>
      <c r="ES103" s="13"/>
      <c r="ET103" s="13"/>
      <c r="EU103" s="13"/>
      <c r="EV103" s="13"/>
      <c r="EW103" s="13"/>
      <c r="EX103" s="13"/>
      <c r="EY103" s="13"/>
      <c r="EZ103" s="13"/>
      <c r="FA103" s="13"/>
      <c r="FB103" s="13"/>
      <c r="FC103" s="13"/>
      <c r="FD103" s="13"/>
      <c r="FE103" s="13"/>
      <c r="FF103" s="13"/>
      <c r="FG103" s="13"/>
      <c r="FH103" s="13"/>
      <c r="FI103" s="13"/>
      <c r="FJ103" s="13"/>
      <c r="FK103" s="13"/>
      <c r="FL103" s="13"/>
      <c r="FM103" s="13"/>
      <c r="FN103" s="13"/>
      <c r="FO103" s="13"/>
      <c r="FP103" s="13"/>
      <c r="FQ103" s="13"/>
      <c r="FR103" s="13"/>
      <c r="FS103" s="13"/>
      <c r="FT103" s="13"/>
      <c r="FU103" s="13"/>
      <c r="FV103" s="13"/>
      <c r="FW103" s="13"/>
      <c r="FX103" s="13"/>
      <c r="FY103" s="13"/>
      <c r="FZ103" s="13"/>
      <c r="GA103" s="13"/>
      <c r="GB103" s="13"/>
      <c r="GC103" s="13"/>
      <c r="GD103" s="13"/>
      <c r="GE103" s="13"/>
      <c r="GF103" s="13"/>
      <c r="GG103" s="13"/>
      <c r="GH103" s="13"/>
      <c r="GI103" s="13"/>
      <c r="GJ103" s="13"/>
      <c r="GK103" s="13"/>
      <c r="GL103" s="13"/>
      <c r="GM103" s="13"/>
      <c r="GN103" s="13"/>
      <c r="GO103" s="13"/>
      <c r="GP103" s="13"/>
      <c r="GQ103" s="13"/>
      <c r="GR103" s="13"/>
      <c r="GS103" s="13"/>
      <c r="GT103" s="13"/>
      <c r="GU103" s="13"/>
      <c r="GV103" s="13"/>
      <c r="GW103" s="13"/>
      <c r="GX103" s="13"/>
      <c r="GY103" s="13"/>
      <c r="GZ103" s="13"/>
      <c r="HA103" s="13"/>
      <c r="HB103" s="13"/>
      <c r="HC103" s="13"/>
      <c r="HD103" s="13"/>
      <c r="HE103" s="13"/>
      <c r="HF103" s="13"/>
      <c r="HG103" s="13"/>
      <c r="HH103" s="13"/>
      <c r="HI103" s="13"/>
      <c r="HJ103" s="13"/>
      <c r="HK103" s="13"/>
      <c r="HL103" s="13"/>
      <c r="HM103" s="13"/>
      <c r="HN103" s="13"/>
      <c r="HO103" s="13"/>
      <c r="HP103" s="13"/>
      <c r="HQ103" s="13"/>
      <c r="HR103" s="13"/>
      <c r="HS103" s="13"/>
      <c r="HT103" s="13"/>
      <c r="HU103" s="13"/>
      <c r="HV103" s="13"/>
      <c r="HW103" s="13"/>
      <c r="HX103" s="13"/>
      <c r="HY103" s="13"/>
      <c r="HZ103" s="13"/>
      <c r="IA103" s="13"/>
      <c r="IB103" s="13"/>
      <c r="IC103" s="13"/>
      <c r="ID103" s="13"/>
      <c r="IE103" s="13"/>
      <c r="IF103" s="13"/>
      <c r="IG103" s="13"/>
      <c r="IH103" s="13"/>
      <c r="II103" s="13"/>
      <c r="IJ103" s="13"/>
      <c r="IK103" s="13"/>
      <c r="IL103" s="13"/>
      <c r="IM103" s="13"/>
      <c r="IN103" s="13"/>
      <c r="IO103" s="13"/>
      <c r="IP103" s="13"/>
      <c r="IQ103" s="13"/>
      <c r="IR103" s="13"/>
      <c r="IS103" s="13"/>
      <c r="IT103" s="13"/>
      <c r="IU103" s="13"/>
    </row>
    <row r="104" spans="1:256" s="9" customFormat="1" ht="57.75" hidden="1" customHeight="1" x14ac:dyDescent="0.3">
      <c r="B104" s="267" t="s">
        <v>312</v>
      </c>
      <c r="C104" s="268"/>
      <c r="D104" s="268"/>
      <c r="E104" s="269"/>
      <c r="F104" s="236">
        <f>F105+F124+F134</f>
        <v>0</v>
      </c>
      <c r="G104" s="236">
        <f>G105+G124+G134</f>
        <v>0</v>
      </c>
      <c r="H104" s="236">
        <f t="shared" ref="H104:P104" si="21">H105+H124+H134</f>
        <v>0</v>
      </c>
      <c r="I104" s="236">
        <f t="shared" si="21"/>
        <v>0</v>
      </c>
      <c r="J104" s="236">
        <f t="shared" si="21"/>
        <v>0</v>
      </c>
      <c r="K104" s="236">
        <f t="shared" si="21"/>
        <v>0</v>
      </c>
      <c r="L104" s="236">
        <f t="shared" si="21"/>
        <v>0</v>
      </c>
      <c r="M104" s="236">
        <f t="shared" si="21"/>
        <v>0</v>
      </c>
      <c r="N104" s="236">
        <f t="shared" si="21"/>
        <v>0</v>
      </c>
      <c r="O104" s="236">
        <f t="shared" si="21"/>
        <v>0</v>
      </c>
      <c r="P104" s="236">
        <f t="shared" si="21"/>
        <v>0</v>
      </c>
      <c r="Q104" s="227">
        <f t="shared" si="19"/>
        <v>0</v>
      </c>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row>
    <row r="105" spans="1:256" ht="31.2" hidden="1" x14ac:dyDescent="0.3">
      <c r="A105" s="18"/>
      <c r="B105" s="132" t="s">
        <v>10</v>
      </c>
      <c r="C105" s="19" t="s">
        <v>11</v>
      </c>
      <c r="D105" s="132"/>
      <c r="E105" s="2" t="s">
        <v>55</v>
      </c>
      <c r="F105" s="39">
        <f t="shared" ref="F105:P105" si="22">F106</f>
        <v>0</v>
      </c>
      <c r="G105" s="39">
        <f t="shared" si="22"/>
        <v>0</v>
      </c>
      <c r="H105" s="39">
        <f t="shared" si="22"/>
        <v>0</v>
      </c>
      <c r="I105" s="39">
        <f t="shared" si="22"/>
        <v>0</v>
      </c>
      <c r="J105" s="39">
        <f t="shared" si="22"/>
        <v>0</v>
      </c>
      <c r="K105" s="39">
        <f t="shared" si="22"/>
        <v>0</v>
      </c>
      <c r="L105" s="39">
        <f t="shared" si="22"/>
        <v>0</v>
      </c>
      <c r="M105" s="39">
        <f t="shared" si="22"/>
        <v>0</v>
      </c>
      <c r="N105" s="39">
        <f t="shared" si="22"/>
        <v>0</v>
      </c>
      <c r="O105" s="39">
        <f t="shared" si="22"/>
        <v>0</v>
      </c>
      <c r="P105" s="39">
        <f t="shared" si="22"/>
        <v>0</v>
      </c>
      <c r="Q105" s="199">
        <f t="shared" si="19"/>
        <v>0</v>
      </c>
    </row>
    <row r="106" spans="1:256" ht="31.2" hidden="1" x14ac:dyDescent="0.3">
      <c r="A106" s="18"/>
      <c r="B106" s="132" t="s">
        <v>12</v>
      </c>
      <c r="C106" s="19" t="s">
        <v>11</v>
      </c>
      <c r="D106" s="132"/>
      <c r="E106" s="2" t="s">
        <v>56</v>
      </c>
      <c r="F106" s="39">
        <f>SUM(F107:F123)</f>
        <v>0</v>
      </c>
      <c r="G106" s="39">
        <f>SUM(G107:G123)</f>
        <v>0</v>
      </c>
      <c r="H106" s="39">
        <f t="shared" ref="H106:P106" si="23">SUM(H107:H123)</f>
        <v>0</v>
      </c>
      <c r="I106" s="39">
        <f t="shared" si="23"/>
        <v>0</v>
      </c>
      <c r="J106" s="39">
        <f t="shared" si="23"/>
        <v>0</v>
      </c>
      <c r="K106" s="39">
        <f t="shared" si="23"/>
        <v>0</v>
      </c>
      <c r="L106" s="39">
        <f t="shared" si="23"/>
        <v>0</v>
      </c>
      <c r="M106" s="39">
        <f t="shared" si="23"/>
        <v>0</v>
      </c>
      <c r="N106" s="39">
        <f t="shared" si="23"/>
        <v>0</v>
      </c>
      <c r="O106" s="39">
        <f t="shared" si="23"/>
        <v>0</v>
      </c>
      <c r="P106" s="39">
        <f t="shared" si="23"/>
        <v>0</v>
      </c>
      <c r="Q106" s="199">
        <f t="shared" si="19"/>
        <v>0</v>
      </c>
      <c r="V106" s="126"/>
    </row>
    <row r="107" spans="1:256" ht="124.8" hidden="1" x14ac:dyDescent="0.3">
      <c r="A107" s="18"/>
      <c r="B107" s="158" t="s">
        <v>13</v>
      </c>
      <c r="C107" s="162" t="s">
        <v>14</v>
      </c>
      <c r="D107" s="158" t="s">
        <v>45</v>
      </c>
      <c r="E107" s="160" t="s">
        <v>16</v>
      </c>
      <c r="F107" s="155">
        <f t="shared" ref="F107:F123" si="24">G107+J107</f>
        <v>0</v>
      </c>
      <c r="G107" s="155"/>
      <c r="H107" s="155"/>
      <c r="I107" s="155"/>
      <c r="J107" s="155"/>
      <c r="K107" s="156">
        <f t="shared" ref="K107:K121" si="25">M107+P107</f>
        <v>0</v>
      </c>
      <c r="L107" s="155"/>
      <c r="M107" s="155"/>
      <c r="N107" s="155"/>
      <c r="O107" s="155"/>
      <c r="P107" s="155"/>
      <c r="Q107" s="163">
        <f t="shared" si="19"/>
        <v>0</v>
      </c>
    </row>
    <row r="108" spans="1:256" ht="31.2" hidden="1" x14ac:dyDescent="0.3">
      <c r="A108" s="18"/>
      <c r="B108" s="106" t="s">
        <v>53</v>
      </c>
      <c r="C108" s="135" t="s">
        <v>47</v>
      </c>
      <c r="D108" s="106" t="s">
        <v>45</v>
      </c>
      <c r="E108" s="107" t="s">
        <v>54</v>
      </c>
      <c r="F108" s="108">
        <f t="shared" si="24"/>
        <v>0</v>
      </c>
      <c r="G108" s="108"/>
      <c r="H108" s="108"/>
      <c r="I108" s="108"/>
      <c r="J108" s="39"/>
      <c r="K108" s="83">
        <f t="shared" si="25"/>
        <v>0</v>
      </c>
      <c r="L108" s="39"/>
      <c r="M108" s="39"/>
      <c r="N108" s="39"/>
      <c r="O108" s="39"/>
      <c r="P108" s="39"/>
      <c r="Q108" s="53">
        <f t="shared" si="19"/>
        <v>0</v>
      </c>
      <c r="U108" s="3">
        <v>1</v>
      </c>
    </row>
    <row r="109" spans="1:256" ht="46.8" hidden="1" x14ac:dyDescent="0.3">
      <c r="A109" s="18"/>
      <c r="B109" s="136" t="s">
        <v>152</v>
      </c>
      <c r="C109" s="35">
        <v>2010</v>
      </c>
      <c r="D109" s="136" t="s">
        <v>37</v>
      </c>
      <c r="E109" s="107" t="s">
        <v>126</v>
      </c>
      <c r="F109" s="108">
        <f t="shared" si="24"/>
        <v>0</v>
      </c>
      <c r="G109" s="108"/>
      <c r="H109" s="108"/>
      <c r="I109" s="108"/>
      <c r="J109" s="108"/>
      <c r="K109" s="83">
        <f t="shared" si="25"/>
        <v>0</v>
      </c>
      <c r="L109" s="108"/>
      <c r="M109" s="108"/>
      <c r="N109" s="108"/>
      <c r="O109" s="108"/>
      <c r="P109" s="108"/>
      <c r="Q109" s="53">
        <f t="shared" si="19"/>
        <v>0</v>
      </c>
      <c r="U109" s="3">
        <v>1</v>
      </c>
    </row>
    <row r="110" spans="1:256" ht="62.4" hidden="1" x14ac:dyDescent="0.3">
      <c r="A110" s="18"/>
      <c r="B110" s="106" t="s">
        <v>204</v>
      </c>
      <c r="C110" s="35">
        <v>3035</v>
      </c>
      <c r="D110" s="106" t="s">
        <v>73</v>
      </c>
      <c r="E110" s="107" t="s">
        <v>205</v>
      </c>
      <c r="F110" s="108">
        <f t="shared" si="24"/>
        <v>0</v>
      </c>
      <c r="G110" s="108"/>
      <c r="H110" s="108"/>
      <c r="I110" s="108"/>
      <c r="J110" s="108"/>
      <c r="K110" s="83">
        <f t="shared" si="25"/>
        <v>0</v>
      </c>
      <c r="L110" s="108"/>
      <c r="M110" s="108"/>
      <c r="N110" s="108"/>
      <c r="O110" s="108"/>
      <c r="P110" s="108"/>
      <c r="Q110" s="53">
        <f t="shared" si="19"/>
        <v>0</v>
      </c>
      <c r="U110" s="3">
        <v>1</v>
      </c>
    </row>
    <row r="111" spans="1:256" ht="109.2" hidden="1" x14ac:dyDescent="0.3">
      <c r="A111" s="18"/>
      <c r="B111" s="106" t="s">
        <v>182</v>
      </c>
      <c r="C111" s="35">
        <v>3104</v>
      </c>
      <c r="D111" s="106" t="s">
        <v>17</v>
      </c>
      <c r="E111" s="107" t="s">
        <v>222</v>
      </c>
      <c r="F111" s="108">
        <f t="shared" si="24"/>
        <v>0</v>
      </c>
      <c r="G111" s="108"/>
      <c r="H111" s="39"/>
      <c r="I111" s="39"/>
      <c r="J111" s="39"/>
      <c r="K111" s="83">
        <f t="shared" si="25"/>
        <v>0</v>
      </c>
      <c r="L111" s="39"/>
      <c r="M111" s="39"/>
      <c r="N111" s="39"/>
      <c r="O111" s="39"/>
      <c r="P111" s="39"/>
      <c r="Q111" s="53">
        <f t="shared" si="19"/>
        <v>0</v>
      </c>
    </row>
    <row r="112" spans="1:256" ht="46.8" hidden="1" x14ac:dyDescent="0.3">
      <c r="A112" s="18"/>
      <c r="B112" s="106" t="s">
        <v>162</v>
      </c>
      <c r="C112" s="35">
        <v>3105</v>
      </c>
      <c r="D112" s="106" t="s">
        <v>18</v>
      </c>
      <c r="E112" s="107" t="s">
        <v>75</v>
      </c>
      <c r="F112" s="108">
        <f t="shared" si="24"/>
        <v>0</v>
      </c>
      <c r="G112" s="108"/>
      <c r="H112" s="39"/>
      <c r="I112" s="39"/>
      <c r="J112" s="39"/>
      <c r="K112" s="83">
        <f t="shared" si="25"/>
        <v>0</v>
      </c>
      <c r="L112" s="39"/>
      <c r="M112" s="39"/>
      <c r="N112" s="39"/>
      <c r="O112" s="39"/>
      <c r="P112" s="39"/>
      <c r="Q112" s="53">
        <f t="shared" si="19"/>
        <v>0</v>
      </c>
    </row>
    <row r="113" spans="1:255" ht="93.6" hidden="1" x14ac:dyDescent="0.3">
      <c r="A113" s="18"/>
      <c r="B113" s="88" t="s">
        <v>155</v>
      </c>
      <c r="C113" s="35">
        <v>3230</v>
      </c>
      <c r="D113" s="88" t="s">
        <v>73</v>
      </c>
      <c r="E113" s="107" t="s">
        <v>245</v>
      </c>
      <c r="F113" s="108">
        <f t="shared" si="24"/>
        <v>0</v>
      </c>
      <c r="G113" s="108"/>
      <c r="H113" s="108"/>
      <c r="I113" s="108"/>
      <c r="J113" s="108"/>
      <c r="K113" s="83">
        <f t="shared" si="25"/>
        <v>0</v>
      </c>
      <c r="L113" s="108"/>
      <c r="M113" s="108"/>
      <c r="N113" s="108"/>
      <c r="O113" s="108"/>
      <c r="P113" s="108"/>
      <c r="Q113" s="91">
        <f t="shared" si="19"/>
        <v>0</v>
      </c>
      <c r="U113" s="3">
        <v>1</v>
      </c>
    </row>
    <row r="114" spans="1:255" ht="46.8" hidden="1" x14ac:dyDescent="0.3">
      <c r="A114" s="18"/>
      <c r="B114" s="158" t="s">
        <v>139</v>
      </c>
      <c r="C114" s="164">
        <v>3242</v>
      </c>
      <c r="D114" s="158" t="s">
        <v>21</v>
      </c>
      <c r="E114" s="160" t="s">
        <v>140</v>
      </c>
      <c r="F114" s="155">
        <f t="shared" si="24"/>
        <v>0</v>
      </c>
      <c r="G114" s="155"/>
      <c r="H114" s="155"/>
      <c r="I114" s="155"/>
      <c r="J114" s="155"/>
      <c r="K114" s="156">
        <f t="shared" si="25"/>
        <v>0</v>
      </c>
      <c r="L114" s="155"/>
      <c r="M114" s="155"/>
      <c r="N114" s="155"/>
      <c r="O114" s="155"/>
      <c r="P114" s="155"/>
      <c r="Q114" s="163">
        <f t="shared" si="19"/>
        <v>0</v>
      </c>
      <c r="U114" s="3">
        <v>1</v>
      </c>
    </row>
    <row r="115" spans="1:255" ht="93.6" hidden="1" x14ac:dyDescent="0.3">
      <c r="A115" s="18"/>
      <c r="B115" s="88" t="s">
        <v>23</v>
      </c>
      <c r="C115" s="35">
        <v>6020</v>
      </c>
      <c r="D115" s="88" t="s">
        <v>22</v>
      </c>
      <c r="E115" s="107" t="s">
        <v>24</v>
      </c>
      <c r="F115" s="108">
        <f t="shared" si="24"/>
        <v>0</v>
      </c>
      <c r="G115" s="108"/>
      <c r="H115" s="108"/>
      <c r="I115" s="108"/>
      <c r="J115" s="108"/>
      <c r="K115" s="83">
        <f t="shared" si="25"/>
        <v>0</v>
      </c>
      <c r="L115" s="108"/>
      <c r="M115" s="108"/>
      <c r="N115" s="108"/>
      <c r="O115" s="108"/>
      <c r="P115" s="108"/>
      <c r="Q115" s="91">
        <f t="shared" si="19"/>
        <v>0</v>
      </c>
      <c r="U115" s="3">
        <v>1</v>
      </c>
    </row>
    <row r="116" spans="1:255" ht="31.2" hidden="1" x14ac:dyDescent="0.3">
      <c r="A116" s="18"/>
      <c r="B116" s="158" t="s">
        <v>25</v>
      </c>
      <c r="C116" s="164">
        <v>6030</v>
      </c>
      <c r="D116" s="158" t="s">
        <v>22</v>
      </c>
      <c r="E116" s="160" t="s">
        <v>26</v>
      </c>
      <c r="F116" s="155">
        <f t="shared" si="24"/>
        <v>0</v>
      </c>
      <c r="G116" s="155"/>
      <c r="H116" s="155"/>
      <c r="I116" s="155"/>
      <c r="J116" s="155"/>
      <c r="K116" s="156">
        <f t="shared" si="25"/>
        <v>0</v>
      </c>
      <c r="L116" s="155"/>
      <c r="M116" s="155"/>
      <c r="N116" s="155"/>
      <c r="O116" s="155"/>
      <c r="P116" s="155"/>
      <c r="Q116" s="163">
        <f t="shared" si="19"/>
        <v>0</v>
      </c>
      <c r="U116" s="3">
        <v>1</v>
      </c>
    </row>
    <row r="117" spans="1:255" ht="218.4" hidden="1" x14ac:dyDescent="0.3">
      <c r="A117" s="18"/>
      <c r="B117" s="106" t="s">
        <v>109</v>
      </c>
      <c r="C117" s="35">
        <v>6071</v>
      </c>
      <c r="D117" s="106" t="s">
        <v>27</v>
      </c>
      <c r="E117" s="107" t="s">
        <v>110</v>
      </c>
      <c r="F117" s="108">
        <f t="shared" si="24"/>
        <v>0</v>
      </c>
      <c r="G117" s="108"/>
      <c r="H117" s="108"/>
      <c r="I117" s="108"/>
      <c r="J117" s="137"/>
      <c r="K117" s="83">
        <f t="shared" si="25"/>
        <v>0</v>
      </c>
      <c r="L117" s="108"/>
      <c r="M117" s="108"/>
      <c r="N117" s="108"/>
      <c r="O117" s="108"/>
      <c r="P117" s="108"/>
      <c r="Q117" s="53">
        <f t="shared" si="19"/>
        <v>0</v>
      </c>
      <c r="U117" s="3">
        <v>1</v>
      </c>
    </row>
    <row r="118" spans="1:255" s="59" customFormat="1" ht="31.2" hidden="1" x14ac:dyDescent="0.3">
      <c r="A118" s="56"/>
      <c r="B118" s="81" t="s">
        <v>135</v>
      </c>
      <c r="C118" s="81" t="s">
        <v>136</v>
      </c>
      <c r="D118" s="81" t="s">
        <v>137</v>
      </c>
      <c r="E118" s="82" t="s">
        <v>138</v>
      </c>
      <c r="F118" s="108">
        <f t="shared" si="24"/>
        <v>0</v>
      </c>
      <c r="G118" s="83"/>
      <c r="H118" s="83"/>
      <c r="I118" s="58"/>
      <c r="J118" s="58"/>
      <c r="K118" s="83">
        <f t="shared" si="25"/>
        <v>0</v>
      </c>
      <c r="L118" s="57"/>
      <c r="M118" s="83"/>
      <c r="N118" s="57"/>
      <c r="O118" s="57"/>
      <c r="P118" s="57"/>
      <c r="Q118" s="53">
        <f t="shared" si="19"/>
        <v>0</v>
      </c>
      <c r="U118" s="59">
        <v>1</v>
      </c>
    </row>
    <row r="119" spans="1:255" s="59" customFormat="1" ht="46.8" hidden="1" x14ac:dyDescent="0.3">
      <c r="A119" s="56"/>
      <c r="B119" s="81" t="s">
        <v>188</v>
      </c>
      <c r="C119" s="81" t="s">
        <v>201</v>
      </c>
      <c r="D119" s="81" t="s">
        <v>29</v>
      </c>
      <c r="E119" s="82" t="s">
        <v>189</v>
      </c>
      <c r="F119" s="83">
        <f t="shared" si="24"/>
        <v>0</v>
      </c>
      <c r="G119" s="83"/>
      <c r="H119" s="83"/>
      <c r="I119" s="83"/>
      <c r="J119" s="83"/>
      <c r="K119" s="83">
        <f t="shared" si="25"/>
        <v>0</v>
      </c>
      <c r="L119" s="83"/>
      <c r="M119" s="83"/>
      <c r="N119" s="83"/>
      <c r="O119" s="83"/>
      <c r="P119" s="83"/>
      <c r="Q119" s="53">
        <f t="shared" si="19"/>
        <v>0</v>
      </c>
      <c r="R119" s="10"/>
      <c r="S119" s="10"/>
      <c r="U119" s="59">
        <v>1</v>
      </c>
    </row>
    <row r="120" spans="1:255" s="59" customFormat="1" ht="31.2" hidden="1" x14ac:dyDescent="0.3">
      <c r="A120" s="56"/>
      <c r="B120" s="81" t="s">
        <v>141</v>
      </c>
      <c r="C120" s="81" t="s">
        <v>142</v>
      </c>
      <c r="D120" s="81" t="s">
        <v>29</v>
      </c>
      <c r="E120" s="82" t="s">
        <v>143</v>
      </c>
      <c r="F120" s="83">
        <f t="shared" si="24"/>
        <v>0</v>
      </c>
      <c r="G120" s="83"/>
      <c r="H120" s="83"/>
      <c r="I120" s="83"/>
      <c r="J120" s="83"/>
      <c r="K120" s="83">
        <f t="shared" si="25"/>
        <v>0</v>
      </c>
      <c r="L120" s="83"/>
      <c r="M120" s="83"/>
      <c r="N120" s="83"/>
      <c r="O120" s="83"/>
      <c r="P120" s="83"/>
      <c r="Q120" s="53">
        <f t="shared" si="19"/>
        <v>0</v>
      </c>
      <c r="R120" s="10"/>
      <c r="S120" s="10"/>
      <c r="U120" s="59">
        <v>1</v>
      </c>
    </row>
    <row r="121" spans="1:255" s="59" customFormat="1" ht="62.4" hidden="1" x14ac:dyDescent="0.3">
      <c r="A121" s="56"/>
      <c r="B121" s="121" t="s">
        <v>242</v>
      </c>
      <c r="C121" s="35">
        <v>8110</v>
      </c>
      <c r="D121" s="35" t="s">
        <v>171</v>
      </c>
      <c r="E121" s="85" t="s">
        <v>144</v>
      </c>
      <c r="F121" s="108">
        <f t="shared" si="24"/>
        <v>0</v>
      </c>
      <c r="G121" s="83"/>
      <c r="H121" s="57"/>
      <c r="I121" s="58"/>
      <c r="J121" s="58"/>
      <c r="K121" s="57">
        <f t="shared" si="25"/>
        <v>0</v>
      </c>
      <c r="L121" s="58"/>
      <c r="M121" s="58"/>
      <c r="N121" s="58"/>
      <c r="O121" s="58"/>
      <c r="P121" s="57"/>
      <c r="Q121" s="91">
        <f t="shared" si="19"/>
        <v>0</v>
      </c>
      <c r="U121" s="59">
        <v>1</v>
      </c>
    </row>
    <row r="122" spans="1:255" s="59" customFormat="1" ht="46.8" hidden="1" x14ac:dyDescent="0.3">
      <c r="A122" s="109"/>
      <c r="B122" s="121" t="s">
        <v>123</v>
      </c>
      <c r="C122" s="35">
        <v>8220</v>
      </c>
      <c r="D122" s="35" t="s">
        <v>172</v>
      </c>
      <c r="E122" s="85" t="s">
        <v>124</v>
      </c>
      <c r="F122" s="108">
        <f t="shared" si="24"/>
        <v>0</v>
      </c>
      <c r="G122" s="83"/>
      <c r="H122" s="57"/>
      <c r="I122" s="58"/>
      <c r="J122" s="58"/>
      <c r="K122" s="57"/>
      <c r="L122" s="58"/>
      <c r="M122" s="58"/>
      <c r="N122" s="58"/>
      <c r="O122" s="58"/>
      <c r="P122" s="57"/>
      <c r="Q122" s="91">
        <f t="shared" si="19"/>
        <v>0</v>
      </c>
    </row>
    <row r="123" spans="1:255" s="59" customFormat="1" ht="31.2" hidden="1" x14ac:dyDescent="0.3">
      <c r="A123" s="109"/>
      <c r="B123" s="121" t="s">
        <v>153</v>
      </c>
      <c r="C123" s="35">
        <v>8240</v>
      </c>
      <c r="D123" s="35" t="s">
        <v>172</v>
      </c>
      <c r="E123" s="85" t="s">
        <v>154</v>
      </c>
      <c r="F123" s="108">
        <f t="shared" si="24"/>
        <v>0</v>
      </c>
      <c r="G123" s="83"/>
      <c r="H123" s="57"/>
      <c r="I123" s="58"/>
      <c r="J123" s="58"/>
      <c r="K123" s="57"/>
      <c r="L123" s="58"/>
      <c r="M123" s="58"/>
      <c r="N123" s="58"/>
      <c r="O123" s="58"/>
      <c r="P123" s="57"/>
      <c r="Q123" s="91">
        <f t="shared" si="19"/>
        <v>0</v>
      </c>
    </row>
    <row r="124" spans="1:255" s="11" customFormat="1" ht="62.4" hidden="1" x14ac:dyDescent="0.3">
      <c r="A124" s="29"/>
      <c r="B124" s="132" t="s">
        <v>31</v>
      </c>
      <c r="C124" s="144" t="s">
        <v>224</v>
      </c>
      <c r="D124" s="132"/>
      <c r="E124" s="2" t="s">
        <v>257</v>
      </c>
      <c r="F124" s="42">
        <f>F125</f>
        <v>0</v>
      </c>
      <c r="G124" s="44">
        <f t="shared" ref="G124:P124" si="26">G125</f>
        <v>0</v>
      </c>
      <c r="H124" s="44">
        <f t="shared" si="26"/>
        <v>0</v>
      </c>
      <c r="I124" s="44">
        <f t="shared" si="26"/>
        <v>0</v>
      </c>
      <c r="J124" s="44">
        <f t="shared" si="26"/>
        <v>0</v>
      </c>
      <c r="K124" s="44">
        <f t="shared" si="26"/>
        <v>0</v>
      </c>
      <c r="L124" s="44">
        <f>L125</f>
        <v>0</v>
      </c>
      <c r="M124" s="44">
        <f t="shared" si="26"/>
        <v>0</v>
      </c>
      <c r="N124" s="44">
        <f t="shared" si="26"/>
        <v>0</v>
      </c>
      <c r="O124" s="44">
        <f t="shared" si="26"/>
        <v>0</v>
      </c>
      <c r="P124" s="44">
        <f t="shared" si="26"/>
        <v>0</v>
      </c>
      <c r="Q124" s="199">
        <f t="shared" si="19"/>
        <v>0</v>
      </c>
    </row>
    <row r="125" spans="1:255" s="12" customFormat="1" ht="62.4" hidden="1" x14ac:dyDescent="0.3">
      <c r="A125" s="29"/>
      <c r="B125" s="132" t="s">
        <v>32</v>
      </c>
      <c r="C125" s="144" t="s">
        <v>224</v>
      </c>
      <c r="D125" s="132"/>
      <c r="E125" s="2" t="s">
        <v>256</v>
      </c>
      <c r="F125" s="42">
        <f>SUM(F126:F133)</f>
        <v>0</v>
      </c>
      <c r="G125" s="44">
        <f>SUM(G126:G133)</f>
        <v>0</v>
      </c>
      <c r="H125" s="44">
        <f>SUM(H126:H135)</f>
        <v>0</v>
      </c>
      <c r="I125" s="44">
        <f>SUM(I126:I135)</f>
        <v>0</v>
      </c>
      <c r="J125" s="44">
        <f>SUM(J126)</f>
        <v>0</v>
      </c>
      <c r="K125" s="44">
        <f>SUM(K126:K135)</f>
        <v>0</v>
      </c>
      <c r="L125" s="44">
        <f>L126+L127+L128+L129+L130+L131+L132+L133</f>
        <v>0</v>
      </c>
      <c r="M125" s="44">
        <f>M126+M127+M128+M129+M130+M131+M132+M133</f>
        <v>0</v>
      </c>
      <c r="N125" s="44">
        <f>N126+N127+N128+N129+N130+N131+N132+N133</f>
        <v>0</v>
      </c>
      <c r="O125" s="44">
        <f>O126+O127+O128+O129+O130+O131+O132+O133</f>
        <v>0</v>
      </c>
      <c r="P125" s="44">
        <f>P126+P127+P128+P129+P130+P131+P132+P133</f>
        <v>0</v>
      </c>
      <c r="Q125" s="199">
        <f t="shared" si="19"/>
        <v>0</v>
      </c>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row>
    <row r="126" spans="1:255" s="12" customFormat="1" ht="284.25" hidden="1" customHeight="1" x14ac:dyDescent="0.3">
      <c r="A126" s="30" t="s">
        <v>69</v>
      </c>
      <c r="B126" s="153" t="s">
        <v>295</v>
      </c>
      <c r="C126" s="153">
        <v>1231</v>
      </c>
      <c r="D126" s="165" t="s">
        <v>179</v>
      </c>
      <c r="E126" s="239" t="s">
        <v>291</v>
      </c>
      <c r="F126" s="167">
        <f t="shared" ref="F126:F136" si="27">G126+J126</f>
        <v>0</v>
      </c>
      <c r="G126" s="168"/>
      <c r="H126" s="169"/>
      <c r="I126" s="168"/>
      <c r="J126" s="168"/>
      <c r="K126" s="168">
        <f t="shared" ref="K126:K135" si="28">M126+P126</f>
        <v>0</v>
      </c>
      <c r="L126" s="168"/>
      <c r="M126" s="169"/>
      <c r="N126" s="169"/>
      <c r="O126" s="169"/>
      <c r="P126" s="168"/>
      <c r="Q126" s="152">
        <f t="shared" si="19"/>
        <v>0</v>
      </c>
    </row>
    <row r="127" spans="1:255" s="12" customFormat="1" ht="62.4" hidden="1" x14ac:dyDescent="0.3">
      <c r="A127" s="30"/>
      <c r="B127" s="206" t="s">
        <v>92</v>
      </c>
      <c r="C127" s="73">
        <v>1021</v>
      </c>
      <c r="D127" s="207" t="s">
        <v>93</v>
      </c>
      <c r="E127" s="54" t="s">
        <v>132</v>
      </c>
      <c r="F127" s="84">
        <f t="shared" si="27"/>
        <v>0</v>
      </c>
      <c r="G127" s="45"/>
      <c r="H127" s="44"/>
      <c r="I127" s="43"/>
      <c r="J127" s="43"/>
      <c r="K127" s="43">
        <f t="shared" si="28"/>
        <v>0</v>
      </c>
      <c r="L127" s="43"/>
      <c r="M127" s="44"/>
      <c r="N127" s="44"/>
      <c r="O127" s="44"/>
      <c r="P127" s="43"/>
      <c r="Q127" s="91">
        <f t="shared" si="19"/>
        <v>0</v>
      </c>
    </row>
    <row r="128" spans="1:255" s="12" customFormat="1" ht="31.2" hidden="1" x14ac:dyDescent="0.3">
      <c r="A128" s="30"/>
      <c r="B128" s="208" t="s">
        <v>198</v>
      </c>
      <c r="C128" s="73">
        <v>1142</v>
      </c>
      <c r="D128" s="209" t="s">
        <v>35</v>
      </c>
      <c r="E128" s="54" t="s">
        <v>147</v>
      </c>
      <c r="F128" s="84">
        <f t="shared" si="27"/>
        <v>0</v>
      </c>
      <c r="G128" s="45"/>
      <c r="H128" s="43"/>
      <c r="I128" s="43"/>
      <c r="J128" s="43"/>
      <c r="K128" s="43">
        <f t="shared" si="28"/>
        <v>0</v>
      </c>
      <c r="L128" s="43"/>
      <c r="M128" s="44"/>
      <c r="N128" s="44"/>
      <c r="O128" s="44"/>
      <c r="P128" s="43"/>
      <c r="Q128" s="91">
        <f t="shared" si="19"/>
        <v>0</v>
      </c>
    </row>
    <row r="129" spans="1:255" s="12" customFormat="1" ht="171.6" hidden="1" x14ac:dyDescent="0.3">
      <c r="A129" s="30"/>
      <c r="B129" s="208" t="s">
        <v>251</v>
      </c>
      <c r="C129" s="73">
        <v>1183</v>
      </c>
      <c r="D129" s="209" t="s">
        <v>35</v>
      </c>
      <c r="E129" s="54" t="s">
        <v>252</v>
      </c>
      <c r="F129" s="84">
        <f t="shared" si="27"/>
        <v>0</v>
      </c>
      <c r="G129" s="45"/>
      <c r="H129" s="43"/>
      <c r="I129" s="43"/>
      <c r="J129" s="43"/>
      <c r="K129" s="43">
        <f t="shared" si="28"/>
        <v>0</v>
      </c>
      <c r="L129" s="43"/>
      <c r="M129" s="44"/>
      <c r="N129" s="44"/>
      <c r="O129" s="44"/>
      <c r="P129" s="43"/>
      <c r="Q129" s="91">
        <f t="shared" si="19"/>
        <v>0</v>
      </c>
    </row>
    <row r="130" spans="1:255" s="12" customFormat="1" ht="202.8" hidden="1" x14ac:dyDescent="0.3">
      <c r="A130" s="30"/>
      <c r="B130" s="208" t="s">
        <v>253</v>
      </c>
      <c r="C130" s="73">
        <v>1291</v>
      </c>
      <c r="D130" s="209" t="s">
        <v>35</v>
      </c>
      <c r="E130" s="54" t="s">
        <v>254</v>
      </c>
      <c r="F130" s="84">
        <f t="shared" si="27"/>
        <v>0</v>
      </c>
      <c r="G130" s="45"/>
      <c r="H130" s="43"/>
      <c r="I130" s="43"/>
      <c r="J130" s="43"/>
      <c r="K130" s="43">
        <f t="shared" si="28"/>
        <v>0</v>
      </c>
      <c r="L130" s="43"/>
      <c r="M130" s="44"/>
      <c r="N130" s="44"/>
      <c r="O130" s="44"/>
      <c r="P130" s="43"/>
      <c r="Q130" s="91">
        <f t="shared" si="19"/>
        <v>0</v>
      </c>
    </row>
    <row r="131" spans="1:255" s="12" customFormat="1" ht="105" hidden="1" customHeight="1" thickBot="1" x14ac:dyDescent="0.35">
      <c r="A131" s="30"/>
      <c r="B131" s="208" t="s">
        <v>305</v>
      </c>
      <c r="C131" s="73">
        <v>1300</v>
      </c>
      <c r="D131" s="209" t="s">
        <v>35</v>
      </c>
      <c r="E131" s="242" t="s">
        <v>304</v>
      </c>
      <c r="F131" s="84">
        <f t="shared" si="27"/>
        <v>0</v>
      </c>
      <c r="G131" s="45"/>
      <c r="H131" s="43"/>
      <c r="I131" s="43"/>
      <c r="J131" s="43"/>
      <c r="K131" s="43">
        <f t="shared" si="28"/>
        <v>0</v>
      </c>
      <c r="L131" s="43"/>
      <c r="M131" s="44"/>
      <c r="N131" s="44"/>
      <c r="O131" s="44"/>
      <c r="P131" s="43"/>
      <c r="Q131" s="91">
        <f t="shared" si="19"/>
        <v>0</v>
      </c>
    </row>
    <row r="132" spans="1:255" s="12" customFormat="1" ht="109.2" hidden="1" x14ac:dyDescent="0.3">
      <c r="A132" s="30"/>
      <c r="B132" s="208" t="s">
        <v>148</v>
      </c>
      <c r="C132" s="73">
        <v>3230</v>
      </c>
      <c r="D132" s="210">
        <v>1070</v>
      </c>
      <c r="E132" s="54" t="s">
        <v>167</v>
      </c>
      <c r="F132" s="84">
        <f t="shared" si="27"/>
        <v>0</v>
      </c>
      <c r="G132" s="45"/>
      <c r="H132" s="43"/>
      <c r="I132" s="43"/>
      <c r="J132" s="43"/>
      <c r="K132" s="43">
        <f t="shared" si="28"/>
        <v>0</v>
      </c>
      <c r="L132" s="43"/>
      <c r="M132" s="44"/>
      <c r="N132" s="44"/>
      <c r="O132" s="44"/>
      <c r="P132" s="43"/>
      <c r="Q132" s="91">
        <f t="shared" si="19"/>
        <v>0</v>
      </c>
    </row>
    <row r="133" spans="1:255" s="12" customFormat="1" ht="62.4" hidden="1" x14ac:dyDescent="0.3">
      <c r="A133" s="30"/>
      <c r="B133" s="208" t="s">
        <v>255</v>
      </c>
      <c r="C133" s="73">
        <v>8110</v>
      </c>
      <c r="D133" s="209" t="s">
        <v>244</v>
      </c>
      <c r="E133" s="54" t="s">
        <v>144</v>
      </c>
      <c r="F133" s="84">
        <f t="shared" si="27"/>
        <v>0</v>
      </c>
      <c r="G133" s="45"/>
      <c r="H133" s="43"/>
      <c r="I133" s="43"/>
      <c r="J133" s="43"/>
      <c r="K133" s="43">
        <f t="shared" si="28"/>
        <v>0</v>
      </c>
      <c r="L133" s="43"/>
      <c r="M133" s="44"/>
      <c r="N133" s="44"/>
      <c r="O133" s="44"/>
      <c r="P133" s="43"/>
      <c r="Q133" s="91">
        <f t="shared" si="19"/>
        <v>0</v>
      </c>
    </row>
    <row r="134" spans="1:255" s="215" customFormat="1" ht="41.4" hidden="1" x14ac:dyDescent="0.3">
      <c r="A134" s="214"/>
      <c r="B134" s="125" t="s">
        <v>42</v>
      </c>
      <c r="C134" s="125" t="s">
        <v>43</v>
      </c>
      <c r="D134" s="125"/>
      <c r="E134" s="122" t="s">
        <v>117</v>
      </c>
      <c r="F134" s="189">
        <f t="shared" si="27"/>
        <v>0</v>
      </c>
      <c r="G134" s="198">
        <f>G135</f>
        <v>0</v>
      </c>
      <c r="H134" s="198">
        <f t="shared" ref="H134:P134" si="29">H135</f>
        <v>0</v>
      </c>
      <c r="I134" s="198">
        <f t="shared" si="29"/>
        <v>0</v>
      </c>
      <c r="J134" s="198">
        <f t="shared" si="29"/>
        <v>0</v>
      </c>
      <c r="K134" s="198">
        <f t="shared" si="29"/>
        <v>0</v>
      </c>
      <c r="L134" s="198">
        <f t="shared" si="29"/>
        <v>0</v>
      </c>
      <c r="M134" s="198">
        <f t="shared" si="29"/>
        <v>0</v>
      </c>
      <c r="N134" s="198">
        <f t="shared" si="29"/>
        <v>0</v>
      </c>
      <c r="O134" s="198">
        <f t="shared" si="29"/>
        <v>0</v>
      </c>
      <c r="P134" s="198">
        <f t="shared" si="29"/>
        <v>0</v>
      </c>
      <c r="Q134" s="163">
        <f t="shared" si="19"/>
        <v>0</v>
      </c>
    </row>
    <row r="135" spans="1:255" s="215" customFormat="1" ht="41.4" hidden="1" x14ac:dyDescent="0.3">
      <c r="A135" s="214"/>
      <c r="B135" s="125" t="s">
        <v>44</v>
      </c>
      <c r="C135" s="125" t="s">
        <v>43</v>
      </c>
      <c r="D135" s="125"/>
      <c r="E135" s="122" t="s">
        <v>118</v>
      </c>
      <c r="F135" s="42">
        <f>G135+J135</f>
        <v>0</v>
      </c>
      <c r="G135" s="62">
        <f>G136</f>
        <v>0</v>
      </c>
      <c r="H135" s="44"/>
      <c r="I135" s="44"/>
      <c r="J135" s="44">
        <f>J136</f>
        <v>0</v>
      </c>
      <c r="K135" s="44">
        <f t="shared" si="28"/>
        <v>0</v>
      </c>
      <c r="L135" s="44"/>
      <c r="M135" s="44"/>
      <c r="N135" s="44"/>
      <c r="O135" s="44"/>
      <c r="P135" s="44"/>
      <c r="Q135" s="53">
        <f t="shared" si="19"/>
        <v>0</v>
      </c>
    </row>
    <row r="136" spans="1:255" s="12" customFormat="1" ht="93.6" hidden="1" x14ac:dyDescent="0.3">
      <c r="A136" s="213"/>
      <c r="B136" s="207" t="s">
        <v>70</v>
      </c>
      <c r="C136" s="207" t="s">
        <v>71</v>
      </c>
      <c r="D136" s="207" t="s">
        <v>47</v>
      </c>
      <c r="E136" s="212" t="s">
        <v>72</v>
      </c>
      <c r="F136" s="84">
        <f t="shared" si="27"/>
        <v>0</v>
      </c>
      <c r="G136" s="45"/>
      <c r="H136" s="44"/>
      <c r="I136" s="43"/>
      <c r="J136" s="43"/>
      <c r="K136" s="43"/>
      <c r="L136" s="43"/>
      <c r="M136" s="44"/>
      <c r="N136" s="44"/>
      <c r="O136" s="44"/>
      <c r="P136" s="43"/>
      <c r="Q136" s="53">
        <f t="shared" si="19"/>
        <v>0</v>
      </c>
    </row>
    <row r="137" spans="1:255" s="9" customFormat="1" ht="50.25" hidden="1" customHeight="1" x14ac:dyDescent="0.3">
      <c r="B137" s="264" t="s">
        <v>263</v>
      </c>
      <c r="C137" s="265"/>
      <c r="D137" s="265"/>
      <c r="E137" s="266"/>
      <c r="F137" s="38">
        <f>F138+F158+F167</f>
        <v>0</v>
      </c>
      <c r="G137" s="38">
        <f>G138+G158+G167</f>
        <v>0</v>
      </c>
      <c r="H137" s="38">
        <f t="shared" ref="H137:P137" si="30">H138+H158+H167</f>
        <v>0</v>
      </c>
      <c r="I137" s="38">
        <f t="shared" si="30"/>
        <v>0</v>
      </c>
      <c r="J137" s="38">
        <f t="shared" si="30"/>
        <v>0</v>
      </c>
      <c r="K137" s="38">
        <f t="shared" si="30"/>
        <v>0</v>
      </c>
      <c r="L137" s="38">
        <f t="shared" si="30"/>
        <v>0</v>
      </c>
      <c r="M137" s="38">
        <f t="shared" si="30"/>
        <v>0</v>
      </c>
      <c r="N137" s="38">
        <f t="shared" si="30"/>
        <v>0</v>
      </c>
      <c r="O137" s="38">
        <f t="shared" si="30"/>
        <v>0</v>
      </c>
      <c r="P137" s="38">
        <f t="shared" si="30"/>
        <v>0</v>
      </c>
      <c r="Q137" s="199">
        <f t="shared" ref="Q137:Q166" si="31">K137+F137</f>
        <v>0</v>
      </c>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3"/>
      <c r="GZ137" s="3"/>
      <c r="HA137" s="3"/>
      <c r="HB137" s="3"/>
      <c r="HC137" s="3"/>
      <c r="HD137" s="3"/>
      <c r="HE137" s="3"/>
      <c r="HF137" s="3"/>
      <c r="HG137" s="3"/>
      <c r="HH137" s="3"/>
      <c r="HI137" s="3"/>
      <c r="HJ137" s="3"/>
      <c r="HK137" s="3"/>
      <c r="HL137" s="3"/>
      <c r="HM137" s="3"/>
      <c r="HN137" s="3"/>
      <c r="HO137" s="3"/>
      <c r="HP137" s="3"/>
      <c r="HQ137" s="3"/>
      <c r="HR137" s="3"/>
      <c r="HS137" s="3"/>
      <c r="HT137" s="3"/>
      <c r="HU137" s="3"/>
      <c r="HV137" s="3"/>
      <c r="HW137" s="3"/>
      <c r="HX137" s="3"/>
      <c r="HY137" s="3"/>
      <c r="HZ137" s="3"/>
      <c r="IA137" s="3"/>
      <c r="IB137" s="3"/>
      <c r="IC137" s="3"/>
      <c r="ID137" s="3"/>
      <c r="IE137" s="3"/>
      <c r="IF137" s="3"/>
      <c r="IG137" s="3"/>
      <c r="IH137" s="3"/>
      <c r="II137" s="3"/>
      <c r="IJ137" s="3"/>
      <c r="IK137" s="3"/>
      <c r="IL137" s="3"/>
      <c r="IM137" s="3"/>
      <c r="IN137" s="3"/>
      <c r="IO137" s="3"/>
      <c r="IP137" s="3"/>
      <c r="IQ137" s="3"/>
      <c r="IR137" s="3"/>
      <c r="IS137" s="3"/>
      <c r="IT137" s="3"/>
      <c r="IU137" s="3"/>
    </row>
    <row r="138" spans="1:255" s="9" customFormat="1" ht="31.2" hidden="1" x14ac:dyDescent="0.3">
      <c r="A138" s="22"/>
      <c r="B138" s="19" t="s">
        <v>10</v>
      </c>
      <c r="C138" s="19" t="s">
        <v>11</v>
      </c>
      <c r="D138" s="19"/>
      <c r="E138" s="20" t="s">
        <v>55</v>
      </c>
      <c r="F138" s="40">
        <f t="shared" ref="F138:P138" si="32">F139</f>
        <v>0</v>
      </c>
      <c r="G138" s="40">
        <f t="shared" si="32"/>
        <v>0</v>
      </c>
      <c r="H138" s="40">
        <f t="shared" si="32"/>
        <v>0</v>
      </c>
      <c r="I138" s="40">
        <f t="shared" si="32"/>
        <v>0</v>
      </c>
      <c r="J138" s="40">
        <f t="shared" si="32"/>
        <v>0</v>
      </c>
      <c r="K138" s="40">
        <f t="shared" si="32"/>
        <v>0</v>
      </c>
      <c r="L138" s="40">
        <f t="shared" si="32"/>
        <v>0</v>
      </c>
      <c r="M138" s="40">
        <f t="shared" si="32"/>
        <v>0</v>
      </c>
      <c r="N138" s="40">
        <f t="shared" si="32"/>
        <v>0</v>
      </c>
      <c r="O138" s="40">
        <f t="shared" si="32"/>
        <v>0</v>
      </c>
      <c r="P138" s="40">
        <f t="shared" si="32"/>
        <v>0</v>
      </c>
      <c r="Q138" s="199">
        <f t="shared" si="31"/>
        <v>0</v>
      </c>
    </row>
    <row r="139" spans="1:255" s="9" customFormat="1" ht="31.2" hidden="1" x14ac:dyDescent="0.3">
      <c r="A139" s="22"/>
      <c r="B139" s="19" t="s">
        <v>12</v>
      </c>
      <c r="C139" s="19" t="s">
        <v>11</v>
      </c>
      <c r="D139" s="19"/>
      <c r="E139" s="20" t="s">
        <v>56</v>
      </c>
      <c r="F139" s="40">
        <f>G139+J139</f>
        <v>0</v>
      </c>
      <c r="G139" s="40">
        <f>SUM(G140:G157)</f>
        <v>0</v>
      </c>
      <c r="H139" s="40">
        <f>SUM(H140:H156)</f>
        <v>0</v>
      </c>
      <c r="I139" s="40">
        <f t="shared" ref="I139:P139" si="33">SUM(I140:I157)</f>
        <v>0</v>
      </c>
      <c r="J139" s="40">
        <f t="shared" si="33"/>
        <v>0</v>
      </c>
      <c r="K139" s="40">
        <f t="shared" si="33"/>
        <v>0</v>
      </c>
      <c r="L139" s="40">
        <f t="shared" si="33"/>
        <v>0</v>
      </c>
      <c r="M139" s="40">
        <f t="shared" si="33"/>
        <v>0</v>
      </c>
      <c r="N139" s="40">
        <f t="shared" si="33"/>
        <v>0</v>
      </c>
      <c r="O139" s="40">
        <f t="shared" si="33"/>
        <v>0</v>
      </c>
      <c r="P139" s="40">
        <f t="shared" si="33"/>
        <v>0</v>
      </c>
      <c r="Q139" s="199">
        <f t="shared" si="31"/>
        <v>0</v>
      </c>
    </row>
    <row r="140" spans="1:255" s="9" customFormat="1" ht="124.8" hidden="1" x14ac:dyDescent="0.3">
      <c r="A140" s="22"/>
      <c r="B140" s="171" t="s">
        <v>13</v>
      </c>
      <c r="C140" s="171" t="s">
        <v>14</v>
      </c>
      <c r="D140" s="171" t="s">
        <v>15</v>
      </c>
      <c r="E140" s="172" t="s">
        <v>16</v>
      </c>
      <c r="F140" s="173">
        <f t="shared" ref="F140:F145" si="34">G140</f>
        <v>0</v>
      </c>
      <c r="G140" s="173"/>
      <c r="H140" s="174"/>
      <c r="I140" s="175"/>
      <c r="J140" s="174"/>
      <c r="K140" s="174"/>
      <c r="L140" s="174"/>
      <c r="M140" s="174"/>
      <c r="N140" s="174"/>
      <c r="O140" s="174"/>
      <c r="P140" s="174"/>
      <c r="Q140" s="152">
        <f t="shared" si="31"/>
        <v>0</v>
      </c>
    </row>
    <row r="141" spans="1:255" s="9" customFormat="1" ht="31.2" hidden="1" x14ac:dyDescent="0.3">
      <c r="A141" s="22"/>
      <c r="B141" s="115" t="s">
        <v>53</v>
      </c>
      <c r="C141" s="116" t="s">
        <v>47</v>
      </c>
      <c r="D141" s="117" t="s">
        <v>45</v>
      </c>
      <c r="E141" s="101" t="s">
        <v>54</v>
      </c>
      <c r="F141" s="41">
        <f t="shared" si="34"/>
        <v>0</v>
      </c>
      <c r="G141" s="41"/>
      <c r="H141" s="40"/>
      <c r="I141" s="40"/>
      <c r="J141" s="40"/>
      <c r="K141" s="41"/>
      <c r="L141" s="41"/>
      <c r="M141" s="41"/>
      <c r="N141" s="41"/>
      <c r="O141" s="41"/>
      <c r="P141" s="41"/>
      <c r="Q141" s="52">
        <f t="shared" si="31"/>
        <v>0</v>
      </c>
      <c r="U141" s="9">
        <v>1</v>
      </c>
    </row>
    <row r="142" spans="1:255" s="9" customFormat="1" ht="53.25" hidden="1" customHeight="1" x14ac:dyDescent="0.3">
      <c r="A142" s="22"/>
      <c r="B142" s="78" t="s">
        <v>125</v>
      </c>
      <c r="C142" s="79" t="s">
        <v>36</v>
      </c>
      <c r="D142" s="23" t="s">
        <v>37</v>
      </c>
      <c r="E142" s="101" t="s">
        <v>126</v>
      </c>
      <c r="F142" s="41">
        <f t="shared" si="34"/>
        <v>0</v>
      </c>
      <c r="G142" s="41"/>
      <c r="H142" s="40"/>
      <c r="I142" s="40"/>
      <c r="J142" s="40"/>
      <c r="K142" s="41"/>
      <c r="L142" s="41"/>
      <c r="M142" s="41"/>
      <c r="N142" s="41"/>
      <c r="O142" s="41"/>
      <c r="P142" s="41"/>
      <c r="Q142" s="52">
        <f t="shared" si="31"/>
        <v>0</v>
      </c>
      <c r="U142" s="9">
        <v>1</v>
      </c>
    </row>
    <row r="143" spans="1:255" s="9" customFormat="1" ht="79.5" hidden="1" customHeight="1" x14ac:dyDescent="0.3">
      <c r="A143" s="22"/>
      <c r="B143" s="78" t="s">
        <v>128</v>
      </c>
      <c r="C143" s="79">
        <v>3105</v>
      </c>
      <c r="D143" s="79">
        <v>1010</v>
      </c>
      <c r="E143" s="101" t="s">
        <v>75</v>
      </c>
      <c r="F143" s="41">
        <f t="shared" si="34"/>
        <v>0</v>
      </c>
      <c r="G143" s="41"/>
      <c r="H143" s="41"/>
      <c r="I143" s="40"/>
      <c r="J143" s="40"/>
      <c r="K143" s="41"/>
      <c r="L143" s="41"/>
      <c r="M143" s="41"/>
      <c r="N143" s="41"/>
      <c r="O143" s="41"/>
      <c r="P143" s="41"/>
      <c r="Q143" s="52">
        <f t="shared" si="31"/>
        <v>0</v>
      </c>
    </row>
    <row r="144" spans="1:255" s="9" customFormat="1" ht="79.5" hidden="1" customHeight="1" x14ac:dyDescent="0.3">
      <c r="A144" s="22"/>
      <c r="B144" s="115" t="s">
        <v>155</v>
      </c>
      <c r="C144" s="79">
        <v>3230</v>
      </c>
      <c r="D144" s="79">
        <v>1070</v>
      </c>
      <c r="E144" s="101" t="s">
        <v>245</v>
      </c>
      <c r="F144" s="41">
        <f t="shared" si="34"/>
        <v>0</v>
      </c>
      <c r="G144" s="41"/>
      <c r="H144" s="41"/>
      <c r="I144" s="40"/>
      <c r="J144" s="40"/>
      <c r="K144" s="41">
        <f>M144+P144</f>
        <v>0</v>
      </c>
      <c r="L144" s="41"/>
      <c r="M144" s="41"/>
      <c r="N144" s="41"/>
      <c r="O144" s="41"/>
      <c r="P144" s="41"/>
      <c r="Q144" s="199">
        <f>K144+F144</f>
        <v>0</v>
      </c>
    </row>
    <row r="145" spans="1:255" s="9" customFormat="1" ht="84" hidden="1" customHeight="1" x14ac:dyDescent="0.3">
      <c r="A145" s="22"/>
      <c r="B145" s="176" t="s">
        <v>107</v>
      </c>
      <c r="C145" s="177">
        <v>5062</v>
      </c>
      <c r="D145" s="178" t="s">
        <v>108</v>
      </c>
      <c r="E145" s="179" t="s">
        <v>106</v>
      </c>
      <c r="F145" s="173">
        <f t="shared" si="34"/>
        <v>0</v>
      </c>
      <c r="G145" s="173"/>
      <c r="H145" s="174"/>
      <c r="I145" s="174"/>
      <c r="J145" s="174"/>
      <c r="K145" s="173"/>
      <c r="L145" s="173"/>
      <c r="M145" s="173"/>
      <c r="N145" s="173"/>
      <c r="O145" s="173"/>
      <c r="P145" s="173"/>
      <c r="Q145" s="152">
        <f t="shared" si="31"/>
        <v>0</v>
      </c>
      <c r="U145" s="9">
        <v>1</v>
      </c>
    </row>
    <row r="146" spans="1:255" s="9" customFormat="1" ht="218.4" hidden="1" x14ac:dyDescent="0.3">
      <c r="A146" s="22"/>
      <c r="B146" s="77" t="s">
        <v>109</v>
      </c>
      <c r="C146" s="77">
        <v>6071</v>
      </c>
      <c r="D146" s="77" t="s">
        <v>27</v>
      </c>
      <c r="E146" s="76" t="s">
        <v>110</v>
      </c>
      <c r="F146" s="41">
        <f>G146+J146</f>
        <v>0</v>
      </c>
      <c r="G146" s="41"/>
      <c r="H146" s="41"/>
      <c r="I146" s="41"/>
      <c r="J146" s="86"/>
      <c r="K146" s="41"/>
      <c r="L146" s="41"/>
      <c r="M146" s="41"/>
      <c r="N146" s="41"/>
      <c r="O146" s="41"/>
      <c r="P146" s="41"/>
      <c r="Q146" s="52">
        <f t="shared" si="31"/>
        <v>0</v>
      </c>
      <c r="U146" s="9">
        <v>1</v>
      </c>
    </row>
    <row r="147" spans="1:255" s="9" customFormat="1" ht="48" hidden="1" customHeight="1" x14ac:dyDescent="0.3">
      <c r="A147" s="22"/>
      <c r="B147" s="77" t="s">
        <v>131</v>
      </c>
      <c r="C147" s="77">
        <v>6020</v>
      </c>
      <c r="D147" s="77" t="s">
        <v>22</v>
      </c>
      <c r="E147" s="76" t="s">
        <v>24</v>
      </c>
      <c r="F147" s="41">
        <f>G147+J147</f>
        <v>0</v>
      </c>
      <c r="G147" s="41"/>
      <c r="H147" s="41"/>
      <c r="I147" s="41"/>
      <c r="J147" s="86"/>
      <c r="K147" s="41"/>
      <c r="L147" s="41"/>
      <c r="M147" s="41"/>
      <c r="N147" s="41"/>
      <c r="O147" s="41"/>
      <c r="P147" s="41"/>
      <c r="Q147" s="52">
        <f t="shared" si="31"/>
        <v>0</v>
      </c>
      <c r="U147" s="9">
        <v>1</v>
      </c>
    </row>
    <row r="148" spans="1:255" s="9" customFormat="1" ht="163.5" hidden="1" customHeight="1" x14ac:dyDescent="0.3">
      <c r="A148" s="22"/>
      <c r="B148" s="77" t="s">
        <v>127</v>
      </c>
      <c r="C148" s="77">
        <v>6030</v>
      </c>
      <c r="D148" s="77" t="s">
        <v>22</v>
      </c>
      <c r="E148" s="76" t="s">
        <v>26</v>
      </c>
      <c r="F148" s="41">
        <f>G148+J148</f>
        <v>0</v>
      </c>
      <c r="G148" s="41"/>
      <c r="H148" s="41"/>
      <c r="I148" s="41"/>
      <c r="J148" s="86"/>
      <c r="K148" s="41"/>
      <c r="L148" s="41"/>
      <c r="M148" s="41"/>
      <c r="N148" s="41"/>
      <c r="O148" s="41"/>
      <c r="P148" s="41"/>
      <c r="Q148" s="52">
        <f t="shared" si="31"/>
        <v>0</v>
      </c>
      <c r="U148" s="9">
        <v>1</v>
      </c>
    </row>
    <row r="149" spans="1:255" s="9" customFormat="1" ht="121.5" hidden="1" customHeight="1" x14ac:dyDescent="0.3">
      <c r="A149" s="22"/>
      <c r="B149" s="24" t="s">
        <v>19</v>
      </c>
      <c r="C149" s="36">
        <v>3160</v>
      </c>
      <c r="D149" s="24" t="s">
        <v>18</v>
      </c>
      <c r="E149" s="25" t="s">
        <v>20</v>
      </c>
      <c r="F149" s="41">
        <f>G149</f>
        <v>0</v>
      </c>
      <c r="G149" s="41"/>
      <c r="H149" s="41"/>
      <c r="I149" s="41"/>
      <c r="J149" s="41"/>
      <c r="K149" s="41"/>
      <c r="L149" s="41"/>
      <c r="M149" s="41"/>
      <c r="N149" s="41"/>
      <c r="O149" s="41"/>
      <c r="P149" s="41"/>
      <c r="Q149" s="52">
        <f t="shared" si="31"/>
        <v>0</v>
      </c>
    </row>
    <row r="150" spans="1:255" s="9" customFormat="1" ht="48" hidden="1" customHeight="1" x14ac:dyDescent="0.3">
      <c r="A150" s="22"/>
      <c r="B150" s="24" t="s">
        <v>23</v>
      </c>
      <c r="C150" s="35">
        <v>6020</v>
      </c>
      <c r="D150" s="21" t="s">
        <v>22</v>
      </c>
      <c r="E150" s="26" t="s">
        <v>24</v>
      </c>
      <c r="F150" s="41">
        <f>G150</f>
        <v>0</v>
      </c>
      <c r="G150" s="41"/>
      <c r="H150" s="41"/>
      <c r="I150" s="41"/>
      <c r="J150" s="41"/>
      <c r="K150" s="41"/>
      <c r="L150" s="41"/>
      <c r="M150" s="41"/>
      <c r="N150" s="41"/>
      <c r="O150" s="41"/>
      <c r="P150" s="41"/>
      <c r="Q150" s="52">
        <f t="shared" si="31"/>
        <v>0</v>
      </c>
      <c r="U150" s="9">
        <v>1</v>
      </c>
    </row>
    <row r="151" spans="1:255" s="95" customFormat="1" ht="48" hidden="1" customHeight="1" x14ac:dyDescent="0.3">
      <c r="A151" s="22"/>
      <c r="B151" s="102" t="s">
        <v>135</v>
      </c>
      <c r="C151" s="102" t="s">
        <v>136</v>
      </c>
      <c r="D151" s="102" t="s">
        <v>137</v>
      </c>
      <c r="E151" s="76" t="s">
        <v>138</v>
      </c>
      <c r="F151" s="41">
        <f t="shared" ref="F151:F158" si="35">G151+J151</f>
        <v>0</v>
      </c>
      <c r="G151" s="41"/>
      <c r="H151" s="41"/>
      <c r="I151" s="41"/>
      <c r="J151" s="41"/>
      <c r="K151" s="41"/>
      <c r="L151" s="41"/>
      <c r="M151" s="41"/>
      <c r="N151" s="41"/>
      <c r="O151" s="41"/>
      <c r="P151" s="41"/>
      <c r="Q151" s="52">
        <f t="shared" si="31"/>
        <v>0</v>
      </c>
      <c r="R151" s="9"/>
      <c r="S151" s="9"/>
      <c r="T151" s="9"/>
      <c r="U151" s="9">
        <v>1</v>
      </c>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9"/>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9"/>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9"/>
      <c r="HN151" s="9"/>
      <c r="HO151" s="9"/>
      <c r="HP151" s="9"/>
      <c r="HQ151" s="9"/>
      <c r="HR151" s="9"/>
      <c r="HS151" s="9"/>
      <c r="HT151" s="9"/>
      <c r="HU151" s="9"/>
      <c r="HV151" s="9"/>
      <c r="HW151" s="9"/>
      <c r="HX151" s="9"/>
      <c r="HY151" s="9"/>
      <c r="HZ151" s="9"/>
      <c r="IA151" s="9"/>
      <c r="IB151" s="9"/>
      <c r="IC151" s="9"/>
      <c r="ID151" s="9"/>
      <c r="IE151" s="9"/>
      <c r="IF151" s="9"/>
      <c r="IG151" s="9"/>
      <c r="IH151" s="9"/>
      <c r="II151" s="9"/>
      <c r="IJ151" s="9"/>
      <c r="IK151" s="9"/>
      <c r="IL151" s="9"/>
      <c r="IM151" s="9"/>
      <c r="IN151" s="9"/>
      <c r="IO151" s="9"/>
      <c r="IP151" s="9"/>
      <c r="IQ151" s="9"/>
      <c r="IR151" s="9"/>
      <c r="IS151" s="9"/>
      <c r="IT151" s="9"/>
      <c r="IU151" s="9"/>
    </row>
    <row r="152" spans="1:255" s="95" customFormat="1" ht="73.5" hidden="1" customHeight="1" x14ac:dyDescent="0.3">
      <c r="A152" s="22"/>
      <c r="B152" s="77" t="s">
        <v>112</v>
      </c>
      <c r="C152" s="77">
        <v>7461</v>
      </c>
      <c r="D152" s="77" t="s">
        <v>113</v>
      </c>
      <c r="E152" s="76" t="s">
        <v>114</v>
      </c>
      <c r="F152" s="41">
        <f t="shared" si="35"/>
        <v>0</v>
      </c>
      <c r="G152" s="41"/>
      <c r="H152" s="41"/>
      <c r="I152" s="41"/>
      <c r="J152" s="41"/>
      <c r="K152" s="41"/>
      <c r="L152" s="41"/>
      <c r="M152" s="41"/>
      <c r="N152" s="41"/>
      <c r="O152" s="41"/>
      <c r="P152" s="41"/>
      <c r="Q152" s="52">
        <f t="shared" si="31"/>
        <v>0</v>
      </c>
      <c r="R152" s="9"/>
      <c r="S152" s="9"/>
      <c r="T152" s="9"/>
      <c r="U152" s="9">
        <v>1</v>
      </c>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9"/>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9"/>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9"/>
      <c r="HN152" s="9"/>
      <c r="HO152" s="9"/>
      <c r="HP152" s="9"/>
      <c r="HQ152" s="9"/>
      <c r="HR152" s="9"/>
      <c r="HS152" s="9"/>
      <c r="HT152" s="9"/>
      <c r="HU152" s="9"/>
      <c r="HV152" s="9"/>
      <c r="HW152" s="9"/>
      <c r="HX152" s="9"/>
      <c r="HY152" s="9"/>
      <c r="HZ152" s="9"/>
      <c r="IA152" s="9"/>
      <c r="IB152" s="9"/>
      <c r="IC152" s="9"/>
      <c r="ID152" s="9"/>
      <c r="IE152" s="9"/>
      <c r="IF152" s="9"/>
      <c r="IG152" s="9"/>
      <c r="IH152" s="9"/>
      <c r="II152" s="9"/>
      <c r="IJ152" s="9"/>
      <c r="IK152" s="9"/>
      <c r="IL152" s="9"/>
      <c r="IM152" s="9"/>
      <c r="IN152" s="9"/>
      <c r="IO152" s="9"/>
      <c r="IP152" s="9"/>
      <c r="IQ152" s="9"/>
      <c r="IR152" s="9"/>
      <c r="IS152" s="9"/>
      <c r="IT152" s="9"/>
      <c r="IU152" s="9"/>
    </row>
    <row r="153" spans="1:255" s="92" customFormat="1" ht="42.75" hidden="1" customHeight="1" x14ac:dyDescent="0.3">
      <c r="A153" s="93"/>
      <c r="B153" s="88" t="s">
        <v>121</v>
      </c>
      <c r="C153" s="89">
        <v>7330</v>
      </c>
      <c r="D153" s="88" t="s">
        <v>28</v>
      </c>
      <c r="E153" s="90" t="s">
        <v>122</v>
      </c>
      <c r="F153" s="94">
        <f t="shared" si="35"/>
        <v>0</v>
      </c>
      <c r="G153" s="94"/>
      <c r="H153" s="94"/>
      <c r="I153" s="94"/>
      <c r="J153" s="94"/>
      <c r="K153" s="86">
        <f>M153+P153</f>
        <v>0</v>
      </c>
      <c r="L153" s="86"/>
      <c r="M153" s="86"/>
      <c r="N153" s="86"/>
      <c r="O153" s="86"/>
      <c r="P153" s="86"/>
      <c r="Q153" s="91">
        <f t="shared" si="31"/>
        <v>0</v>
      </c>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c r="CA153" s="95"/>
      <c r="CB153" s="95"/>
      <c r="CC153" s="95"/>
      <c r="CD153" s="95"/>
      <c r="CE153" s="95"/>
      <c r="CF153" s="95"/>
      <c r="CG153" s="95"/>
      <c r="CH153" s="95"/>
      <c r="CI153" s="95"/>
      <c r="CJ153" s="95"/>
      <c r="CK153" s="95"/>
      <c r="CL153" s="95"/>
      <c r="CM153" s="95"/>
      <c r="CN153" s="95"/>
      <c r="CO153" s="95"/>
      <c r="CP153" s="95"/>
      <c r="CQ153" s="95"/>
      <c r="CR153" s="95"/>
      <c r="CS153" s="95"/>
      <c r="CT153" s="95"/>
      <c r="CU153" s="95"/>
      <c r="CV153" s="95"/>
      <c r="CW153" s="95"/>
      <c r="CX153" s="95"/>
      <c r="CY153" s="95"/>
      <c r="CZ153" s="95"/>
      <c r="DA153" s="95"/>
      <c r="DB153" s="95"/>
      <c r="DC153" s="95"/>
      <c r="DD153" s="95"/>
      <c r="DE153" s="95"/>
      <c r="DF153" s="95"/>
      <c r="DG153" s="95"/>
      <c r="DH153" s="95"/>
      <c r="DI153" s="95"/>
      <c r="DJ153" s="95"/>
      <c r="DK153" s="95"/>
      <c r="DL153" s="95"/>
      <c r="DM153" s="95"/>
      <c r="DN153" s="95"/>
      <c r="DO153" s="95"/>
      <c r="DP153" s="95"/>
      <c r="DQ153" s="95"/>
      <c r="DR153" s="95"/>
      <c r="DS153" s="95"/>
      <c r="DT153" s="95"/>
      <c r="DU153" s="95"/>
      <c r="DV153" s="95"/>
      <c r="DW153" s="95"/>
      <c r="DX153" s="95"/>
      <c r="DY153" s="95"/>
      <c r="DZ153" s="95"/>
      <c r="EA153" s="95"/>
      <c r="EB153" s="95"/>
      <c r="EC153" s="95"/>
      <c r="ED153" s="95"/>
      <c r="EE153" s="95"/>
      <c r="EF153" s="95"/>
      <c r="EG153" s="95"/>
      <c r="EH153" s="95"/>
      <c r="EI153" s="95"/>
      <c r="EJ153" s="95"/>
      <c r="EK153" s="95"/>
      <c r="EL153" s="95"/>
      <c r="EM153" s="95"/>
      <c r="EN153" s="95"/>
      <c r="EO153" s="95"/>
      <c r="EP153" s="95"/>
      <c r="EQ153" s="95"/>
      <c r="ER153" s="95"/>
      <c r="ES153" s="95"/>
      <c r="ET153" s="95"/>
      <c r="EU153" s="95"/>
      <c r="EV153" s="95"/>
      <c r="EW153" s="95"/>
      <c r="EX153" s="95"/>
      <c r="EY153" s="95"/>
      <c r="EZ153" s="95"/>
      <c r="FA153" s="95"/>
      <c r="FB153" s="95"/>
      <c r="FC153" s="95"/>
      <c r="FD153" s="95"/>
      <c r="FE153" s="95"/>
      <c r="FF153" s="95"/>
      <c r="FG153" s="95"/>
      <c r="FH153" s="95"/>
      <c r="FI153" s="95"/>
      <c r="FJ153" s="95"/>
      <c r="FK153" s="95"/>
      <c r="FL153" s="95"/>
      <c r="FM153" s="95"/>
      <c r="FN153" s="95"/>
      <c r="FO153" s="95"/>
      <c r="FP153" s="95"/>
      <c r="FQ153" s="95"/>
      <c r="FR153" s="95"/>
      <c r="FS153" s="95"/>
      <c r="FT153" s="95"/>
      <c r="FU153" s="95"/>
      <c r="FV153" s="95"/>
      <c r="FW153" s="95"/>
      <c r="FX153" s="95"/>
      <c r="FY153" s="95"/>
      <c r="FZ153" s="95"/>
      <c r="GA153" s="95"/>
      <c r="GB153" s="95"/>
      <c r="GC153" s="95"/>
      <c r="GD153" s="95"/>
      <c r="GE153" s="95"/>
      <c r="GF153" s="95"/>
      <c r="GG153" s="95"/>
      <c r="GH153" s="95"/>
      <c r="GI153" s="95"/>
      <c r="GJ153" s="95"/>
      <c r="GK153" s="95"/>
      <c r="GL153" s="95"/>
      <c r="GM153" s="95"/>
      <c r="GN153" s="95"/>
      <c r="GO153" s="95"/>
      <c r="GP153" s="95"/>
      <c r="GQ153" s="95"/>
      <c r="GR153" s="95"/>
      <c r="GS153" s="95"/>
      <c r="GT153" s="95"/>
      <c r="GU153" s="95"/>
      <c r="GV153" s="95"/>
      <c r="GW153" s="95"/>
      <c r="GX153" s="95"/>
      <c r="GY153" s="95"/>
      <c r="GZ153" s="95"/>
      <c r="HA153" s="95"/>
      <c r="HB153" s="95"/>
      <c r="HC153" s="95"/>
      <c r="HD153" s="95"/>
      <c r="HE153" s="95"/>
      <c r="HF153" s="95"/>
      <c r="HG153" s="95"/>
      <c r="HH153" s="95"/>
      <c r="HI153" s="95"/>
      <c r="HJ153" s="95"/>
      <c r="HK153" s="95"/>
      <c r="HL153" s="95"/>
      <c r="HM153" s="95"/>
      <c r="HN153" s="95"/>
      <c r="HO153" s="95"/>
      <c r="HP153" s="95"/>
      <c r="HQ153" s="95"/>
      <c r="HR153" s="95"/>
      <c r="HS153" s="95"/>
      <c r="HT153" s="95"/>
      <c r="HU153" s="95"/>
      <c r="HV153" s="95"/>
      <c r="HW153" s="95"/>
      <c r="HX153" s="95"/>
      <c r="HY153" s="95"/>
      <c r="HZ153" s="95"/>
      <c r="IA153" s="95"/>
      <c r="IB153" s="95"/>
      <c r="IC153" s="95"/>
      <c r="ID153" s="95"/>
      <c r="IE153" s="95"/>
      <c r="IF153" s="95"/>
      <c r="IG153" s="95"/>
      <c r="IH153" s="95"/>
      <c r="II153" s="95"/>
      <c r="IJ153" s="95"/>
      <c r="IK153" s="95"/>
      <c r="IL153" s="95"/>
      <c r="IM153" s="95"/>
      <c r="IN153" s="95"/>
      <c r="IO153" s="95"/>
      <c r="IP153" s="95"/>
      <c r="IQ153" s="95"/>
      <c r="IR153" s="95"/>
      <c r="IS153" s="95"/>
      <c r="IT153" s="95"/>
      <c r="IU153" s="95"/>
    </row>
    <row r="154" spans="1:255" s="92" customFormat="1" ht="30" hidden="1" customHeight="1" x14ac:dyDescent="0.3">
      <c r="A154" s="87"/>
      <c r="B154" s="88" t="s">
        <v>115</v>
      </c>
      <c r="C154" s="89">
        <v>7680</v>
      </c>
      <c r="D154" s="88" t="s">
        <v>29</v>
      </c>
      <c r="E154" s="90" t="s">
        <v>116</v>
      </c>
      <c r="F154" s="86">
        <f t="shared" si="35"/>
        <v>0</v>
      </c>
      <c r="G154" s="86"/>
      <c r="H154" s="86"/>
      <c r="I154" s="86"/>
      <c r="J154" s="86"/>
      <c r="K154" s="86">
        <f>M154+P154</f>
        <v>0</v>
      </c>
      <c r="L154" s="86"/>
      <c r="M154" s="86"/>
      <c r="N154" s="86"/>
      <c r="O154" s="86"/>
      <c r="P154" s="86"/>
      <c r="Q154" s="91">
        <f t="shared" si="31"/>
        <v>0</v>
      </c>
      <c r="U154" s="92">
        <v>1</v>
      </c>
    </row>
    <row r="155" spans="1:255" s="11" customFormat="1" ht="78" hidden="1" x14ac:dyDescent="0.3">
      <c r="A155" s="87"/>
      <c r="B155" s="146" t="s">
        <v>242</v>
      </c>
      <c r="C155" s="89">
        <v>8110</v>
      </c>
      <c r="D155" s="146" t="s">
        <v>244</v>
      </c>
      <c r="E155" s="90" t="s">
        <v>243</v>
      </c>
      <c r="F155" s="86">
        <f>G155+J155</f>
        <v>0</v>
      </c>
      <c r="G155" s="86"/>
      <c r="H155" s="86"/>
      <c r="I155" s="86"/>
      <c r="J155" s="86"/>
      <c r="K155" s="86">
        <f>M155+P155</f>
        <v>0</v>
      </c>
      <c r="L155" s="86"/>
      <c r="M155" s="86"/>
      <c r="N155" s="86"/>
      <c r="O155" s="86"/>
      <c r="P155" s="86"/>
      <c r="Q155" s="91">
        <f>K155+F155</f>
        <v>0</v>
      </c>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2"/>
      <c r="DO155" s="92"/>
      <c r="DP155" s="92"/>
      <c r="DQ155" s="92"/>
      <c r="DR155" s="92"/>
      <c r="DS155" s="92"/>
      <c r="DT155" s="92"/>
      <c r="DU155" s="92"/>
      <c r="DV155" s="92"/>
      <c r="DW155" s="92"/>
      <c r="DX155" s="92"/>
      <c r="DY155" s="92"/>
      <c r="DZ155" s="92"/>
      <c r="EA155" s="92"/>
      <c r="EB155" s="92"/>
      <c r="EC155" s="92"/>
      <c r="ED155" s="92"/>
      <c r="EE155" s="92"/>
      <c r="EF155" s="92"/>
      <c r="EG155" s="92"/>
      <c r="EH155" s="92"/>
      <c r="EI155" s="92"/>
      <c r="EJ155" s="92"/>
      <c r="EK155" s="92"/>
      <c r="EL155" s="92"/>
      <c r="EM155" s="92"/>
      <c r="EN155" s="92"/>
      <c r="EO155" s="92"/>
      <c r="EP155" s="92"/>
      <c r="EQ155" s="92"/>
      <c r="ER155" s="92"/>
      <c r="ES155" s="92"/>
      <c r="ET155" s="92"/>
      <c r="EU155" s="92"/>
      <c r="EV155" s="92"/>
      <c r="EW155" s="92"/>
      <c r="EX155" s="92"/>
      <c r="EY155" s="92"/>
      <c r="EZ155" s="92"/>
      <c r="FA155" s="92"/>
      <c r="FB155" s="92"/>
      <c r="FC155" s="92"/>
      <c r="FD155" s="92"/>
      <c r="FE155" s="92"/>
      <c r="FF155" s="92"/>
      <c r="FG155" s="92"/>
      <c r="FH155" s="92"/>
      <c r="FI155" s="92"/>
      <c r="FJ155" s="92"/>
      <c r="FK155" s="92"/>
      <c r="FL155" s="92"/>
      <c r="FM155" s="92"/>
      <c r="FN155" s="92"/>
      <c r="FO155" s="92"/>
      <c r="FP155" s="92"/>
      <c r="FQ155" s="92"/>
      <c r="FR155" s="92"/>
      <c r="FS155" s="92"/>
      <c r="FT155" s="92"/>
      <c r="FU155" s="92"/>
      <c r="FV155" s="92"/>
      <c r="FW155" s="92"/>
      <c r="FX155" s="92"/>
      <c r="FY155" s="92"/>
      <c r="FZ155" s="92"/>
      <c r="GA155" s="92"/>
      <c r="GB155" s="92"/>
      <c r="GC155" s="92"/>
      <c r="GD155" s="92"/>
      <c r="GE155" s="92"/>
      <c r="GF155" s="92"/>
      <c r="GG155" s="92"/>
      <c r="GH155" s="92"/>
      <c r="GI155" s="92"/>
      <c r="GJ155" s="92"/>
      <c r="GK155" s="92"/>
      <c r="GL155" s="92"/>
      <c r="GM155" s="92"/>
      <c r="GN155" s="92"/>
      <c r="GO155" s="92"/>
      <c r="GP155" s="92"/>
      <c r="GQ155" s="92"/>
      <c r="GR155" s="92"/>
      <c r="GS155" s="92"/>
      <c r="GT155" s="92"/>
      <c r="GU155" s="92"/>
      <c r="GV155" s="92"/>
      <c r="GW155" s="92"/>
      <c r="GX155" s="92"/>
      <c r="GY155" s="92"/>
      <c r="GZ155" s="92"/>
      <c r="HA155" s="92"/>
      <c r="HB155" s="92"/>
      <c r="HC155" s="92"/>
      <c r="HD155" s="92"/>
      <c r="HE155" s="92"/>
      <c r="HF155" s="92"/>
      <c r="HG155" s="92"/>
      <c r="HH155" s="92"/>
      <c r="HI155" s="92"/>
      <c r="HJ155" s="92"/>
      <c r="HK155" s="92"/>
      <c r="HL155" s="92"/>
      <c r="HM155" s="92"/>
      <c r="HN155" s="92"/>
      <c r="HO155" s="92"/>
      <c r="HP155" s="92"/>
      <c r="HQ155" s="92"/>
      <c r="HR155" s="92"/>
      <c r="HS155" s="92"/>
      <c r="HT155" s="92"/>
      <c r="HU155" s="92"/>
      <c r="HV155" s="92"/>
      <c r="HW155" s="92"/>
      <c r="HX155" s="92"/>
      <c r="HY155" s="92"/>
      <c r="HZ155" s="92"/>
      <c r="IA155" s="92"/>
      <c r="IB155" s="92"/>
      <c r="IC155" s="92"/>
      <c r="ID155" s="92"/>
      <c r="IE155" s="92"/>
      <c r="IF155" s="92"/>
      <c r="IG155" s="92"/>
      <c r="IH155" s="92"/>
      <c r="II155" s="92"/>
      <c r="IJ155" s="92"/>
      <c r="IK155" s="92"/>
      <c r="IL155" s="92"/>
      <c r="IM155" s="92"/>
      <c r="IN155" s="92"/>
      <c r="IO155" s="92"/>
      <c r="IP155" s="92"/>
      <c r="IQ155" s="92"/>
      <c r="IR155" s="92"/>
      <c r="IS155" s="92"/>
      <c r="IT155" s="92"/>
      <c r="IU155" s="92"/>
    </row>
    <row r="156" spans="1:255" s="11" customFormat="1" ht="46.8" hidden="1" x14ac:dyDescent="0.3">
      <c r="A156" s="87"/>
      <c r="B156" s="180" t="s">
        <v>123</v>
      </c>
      <c r="C156" s="181">
        <v>8220</v>
      </c>
      <c r="D156" s="180" t="s">
        <v>30</v>
      </c>
      <c r="E156" s="182" t="s">
        <v>124</v>
      </c>
      <c r="F156" s="175">
        <f t="shared" si="35"/>
        <v>0</v>
      </c>
      <c r="G156" s="175"/>
      <c r="H156" s="175"/>
      <c r="I156" s="175"/>
      <c r="J156" s="175"/>
      <c r="K156" s="175">
        <f>M156+P156</f>
        <v>0</v>
      </c>
      <c r="L156" s="175"/>
      <c r="M156" s="175"/>
      <c r="N156" s="175"/>
      <c r="O156" s="175"/>
      <c r="P156" s="175"/>
      <c r="Q156" s="183">
        <f t="shared" si="31"/>
        <v>0</v>
      </c>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c r="AO156" s="92"/>
      <c r="AP156" s="92"/>
      <c r="AQ156" s="92"/>
      <c r="AR156" s="92"/>
      <c r="AS156" s="92"/>
      <c r="AT156" s="92"/>
      <c r="AU156" s="92"/>
      <c r="AV156" s="92"/>
      <c r="AW156" s="92"/>
      <c r="AX156" s="92"/>
      <c r="AY156" s="92"/>
      <c r="AZ156" s="92"/>
      <c r="BA156" s="92"/>
      <c r="BB156" s="92"/>
      <c r="BC156" s="92"/>
      <c r="BD156" s="92"/>
      <c r="BE156" s="92"/>
      <c r="BF156" s="92"/>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2"/>
      <c r="DO156" s="92"/>
      <c r="DP156" s="92"/>
      <c r="DQ156" s="92"/>
      <c r="DR156" s="92"/>
      <c r="DS156" s="92"/>
      <c r="DT156" s="92"/>
      <c r="DU156" s="92"/>
      <c r="DV156" s="92"/>
      <c r="DW156" s="92"/>
      <c r="DX156" s="92"/>
      <c r="DY156" s="92"/>
      <c r="DZ156" s="92"/>
      <c r="EA156" s="92"/>
      <c r="EB156" s="92"/>
      <c r="EC156" s="92"/>
      <c r="ED156" s="92"/>
      <c r="EE156" s="92"/>
      <c r="EF156" s="92"/>
      <c r="EG156" s="92"/>
      <c r="EH156" s="92"/>
      <c r="EI156" s="92"/>
      <c r="EJ156" s="92"/>
      <c r="EK156" s="92"/>
      <c r="EL156" s="92"/>
      <c r="EM156" s="92"/>
      <c r="EN156" s="92"/>
      <c r="EO156" s="92"/>
      <c r="EP156" s="92"/>
      <c r="EQ156" s="92"/>
      <c r="ER156" s="92"/>
      <c r="ES156" s="92"/>
      <c r="ET156" s="92"/>
      <c r="EU156" s="92"/>
      <c r="EV156" s="92"/>
      <c r="EW156" s="92"/>
      <c r="EX156" s="92"/>
      <c r="EY156" s="92"/>
      <c r="EZ156" s="92"/>
      <c r="FA156" s="92"/>
      <c r="FB156" s="92"/>
      <c r="FC156" s="92"/>
      <c r="FD156" s="92"/>
      <c r="FE156" s="92"/>
      <c r="FF156" s="92"/>
      <c r="FG156" s="92"/>
      <c r="FH156" s="92"/>
      <c r="FI156" s="92"/>
      <c r="FJ156" s="92"/>
      <c r="FK156" s="92"/>
      <c r="FL156" s="92"/>
      <c r="FM156" s="92"/>
      <c r="FN156" s="92"/>
      <c r="FO156" s="92"/>
      <c r="FP156" s="92"/>
      <c r="FQ156" s="92"/>
      <c r="FR156" s="92"/>
      <c r="FS156" s="92"/>
      <c r="FT156" s="92"/>
      <c r="FU156" s="92"/>
      <c r="FV156" s="92"/>
      <c r="FW156" s="92"/>
      <c r="FX156" s="92"/>
      <c r="FY156" s="92"/>
      <c r="FZ156" s="92"/>
      <c r="GA156" s="92"/>
      <c r="GB156" s="92"/>
      <c r="GC156" s="92"/>
      <c r="GD156" s="92"/>
      <c r="GE156" s="92"/>
      <c r="GF156" s="92"/>
      <c r="GG156" s="92"/>
      <c r="GH156" s="92"/>
      <c r="GI156" s="92"/>
      <c r="GJ156" s="92"/>
      <c r="GK156" s="92"/>
      <c r="GL156" s="92"/>
      <c r="GM156" s="92"/>
      <c r="GN156" s="92"/>
      <c r="GO156" s="92"/>
      <c r="GP156" s="92"/>
      <c r="GQ156" s="92"/>
      <c r="GR156" s="92"/>
      <c r="GS156" s="92"/>
      <c r="GT156" s="92"/>
      <c r="GU156" s="92"/>
      <c r="GV156" s="92"/>
      <c r="GW156" s="92"/>
      <c r="GX156" s="92"/>
      <c r="GY156" s="92"/>
      <c r="GZ156" s="92"/>
      <c r="HA156" s="92"/>
      <c r="HB156" s="92"/>
      <c r="HC156" s="92"/>
      <c r="HD156" s="92"/>
      <c r="HE156" s="92"/>
      <c r="HF156" s="92"/>
      <c r="HG156" s="92"/>
      <c r="HH156" s="92"/>
      <c r="HI156" s="92"/>
      <c r="HJ156" s="92"/>
      <c r="HK156" s="92"/>
      <c r="HL156" s="92"/>
      <c r="HM156" s="92"/>
      <c r="HN156" s="92"/>
      <c r="HO156" s="92"/>
      <c r="HP156" s="92"/>
      <c r="HQ156" s="92"/>
      <c r="HR156" s="92"/>
      <c r="HS156" s="92"/>
      <c r="HT156" s="92"/>
      <c r="HU156" s="92"/>
      <c r="HV156" s="92"/>
      <c r="HW156" s="92"/>
      <c r="HX156" s="92"/>
      <c r="HY156" s="92"/>
      <c r="HZ156" s="92"/>
      <c r="IA156" s="92"/>
      <c r="IB156" s="92"/>
      <c r="IC156" s="92"/>
      <c r="ID156" s="92"/>
      <c r="IE156" s="92"/>
      <c r="IF156" s="92"/>
      <c r="IG156" s="92"/>
      <c r="IH156" s="92"/>
      <c r="II156" s="92"/>
      <c r="IJ156" s="92"/>
      <c r="IK156" s="92"/>
      <c r="IL156" s="92"/>
      <c r="IM156" s="92"/>
      <c r="IN156" s="92"/>
      <c r="IO156" s="92"/>
      <c r="IP156" s="92"/>
      <c r="IQ156" s="92"/>
      <c r="IR156" s="92"/>
      <c r="IS156" s="92"/>
      <c r="IT156" s="92"/>
      <c r="IU156" s="92"/>
    </row>
    <row r="157" spans="1:255" s="11" customFormat="1" ht="31.2" hidden="1" x14ac:dyDescent="0.3">
      <c r="A157" s="87"/>
      <c r="B157" s="102" t="s">
        <v>153</v>
      </c>
      <c r="C157" s="77">
        <v>8240</v>
      </c>
      <c r="D157" s="102" t="s">
        <v>30</v>
      </c>
      <c r="E157" s="80" t="s">
        <v>154</v>
      </c>
      <c r="F157" s="86">
        <f>G157</f>
        <v>0</v>
      </c>
      <c r="G157" s="86"/>
      <c r="H157" s="86"/>
      <c r="I157" s="86"/>
      <c r="J157" s="86"/>
      <c r="K157" s="86"/>
      <c r="L157" s="86"/>
      <c r="M157" s="86"/>
      <c r="N157" s="86"/>
      <c r="O157" s="86"/>
      <c r="P157" s="86"/>
      <c r="Q157" s="91">
        <f t="shared" si="31"/>
        <v>0</v>
      </c>
      <c r="R157" s="92"/>
      <c r="S157" s="92"/>
      <c r="T157" s="92"/>
      <c r="U157" s="92">
        <v>1</v>
      </c>
      <c r="V157" s="92"/>
      <c r="W157" s="92"/>
      <c r="X157" s="92"/>
      <c r="Y157" s="92"/>
      <c r="Z157" s="92"/>
      <c r="AA157" s="92"/>
      <c r="AB157" s="92"/>
      <c r="AC157" s="92"/>
      <c r="AD157" s="92"/>
      <c r="AE157" s="92"/>
      <c r="AF157" s="92"/>
      <c r="AG157" s="92"/>
      <c r="AH157" s="92"/>
      <c r="AI157" s="92"/>
      <c r="AJ157" s="92"/>
      <c r="AK157" s="92"/>
      <c r="AL157" s="92"/>
      <c r="AM157" s="92"/>
      <c r="AN157" s="92"/>
      <c r="AO157" s="92"/>
      <c r="AP157" s="92"/>
      <c r="AQ157" s="92"/>
      <c r="AR157" s="92"/>
      <c r="AS157" s="92"/>
      <c r="AT157" s="92"/>
      <c r="AU157" s="92"/>
      <c r="AV157" s="92"/>
      <c r="AW157" s="92"/>
      <c r="AX157" s="92"/>
      <c r="AY157" s="92"/>
      <c r="AZ157" s="92"/>
      <c r="BA157" s="92"/>
      <c r="BB157" s="92"/>
      <c r="BC157" s="92"/>
      <c r="BD157" s="92"/>
      <c r="BE157" s="92"/>
      <c r="BF157" s="92"/>
      <c r="BG157" s="92"/>
      <c r="BH157" s="92"/>
      <c r="BI157" s="92"/>
      <c r="BJ157" s="92"/>
      <c r="BK157" s="92"/>
      <c r="BL157" s="92"/>
      <c r="BM157" s="92"/>
      <c r="BN157" s="92"/>
      <c r="BO157" s="92"/>
      <c r="BP157" s="92"/>
      <c r="BQ157" s="92"/>
      <c r="BR157" s="92"/>
      <c r="BS157" s="92"/>
      <c r="BT157" s="92"/>
      <c r="BU157" s="92"/>
      <c r="BV157" s="92"/>
      <c r="BW157" s="92"/>
      <c r="BX157" s="92"/>
      <c r="BY157" s="92"/>
      <c r="BZ157" s="92"/>
      <c r="CA157" s="92"/>
      <c r="CB157" s="92"/>
      <c r="CC157" s="92"/>
      <c r="CD157" s="92"/>
      <c r="CE157" s="92"/>
      <c r="CF157" s="92"/>
      <c r="CG157" s="92"/>
      <c r="CH157" s="92"/>
      <c r="CI157" s="92"/>
      <c r="CJ157" s="92"/>
      <c r="CK157" s="92"/>
      <c r="CL157" s="92"/>
      <c r="CM157" s="92"/>
      <c r="CN157" s="92"/>
      <c r="CO157" s="92"/>
      <c r="CP157" s="92"/>
      <c r="CQ157" s="92"/>
      <c r="CR157" s="92"/>
      <c r="CS157" s="92"/>
      <c r="CT157" s="92"/>
      <c r="CU157" s="92"/>
      <c r="CV157" s="92"/>
      <c r="CW157" s="92"/>
      <c r="CX157" s="92"/>
      <c r="CY157" s="92"/>
      <c r="CZ157" s="92"/>
      <c r="DA157" s="92"/>
      <c r="DB157" s="92"/>
      <c r="DC157" s="92"/>
      <c r="DD157" s="92"/>
      <c r="DE157" s="92"/>
      <c r="DF157" s="92"/>
      <c r="DG157" s="92"/>
      <c r="DH157" s="92"/>
      <c r="DI157" s="92"/>
      <c r="DJ157" s="92"/>
      <c r="DK157" s="92"/>
      <c r="DL157" s="92"/>
      <c r="DM157" s="92"/>
      <c r="DN157" s="92"/>
      <c r="DO157" s="92"/>
      <c r="DP157" s="92"/>
      <c r="DQ157" s="92"/>
      <c r="DR157" s="92"/>
      <c r="DS157" s="92"/>
      <c r="DT157" s="92"/>
      <c r="DU157" s="92"/>
      <c r="DV157" s="92"/>
      <c r="DW157" s="92"/>
      <c r="DX157" s="92"/>
      <c r="DY157" s="92"/>
      <c r="DZ157" s="92"/>
      <c r="EA157" s="92"/>
      <c r="EB157" s="92"/>
      <c r="EC157" s="92"/>
      <c r="ED157" s="92"/>
      <c r="EE157" s="92"/>
      <c r="EF157" s="92"/>
      <c r="EG157" s="92"/>
      <c r="EH157" s="92"/>
      <c r="EI157" s="92"/>
      <c r="EJ157" s="92"/>
      <c r="EK157" s="92"/>
      <c r="EL157" s="92"/>
      <c r="EM157" s="92"/>
      <c r="EN157" s="92"/>
      <c r="EO157" s="92"/>
      <c r="EP157" s="92"/>
      <c r="EQ157" s="92"/>
      <c r="ER157" s="92"/>
      <c r="ES157" s="92"/>
      <c r="ET157" s="92"/>
      <c r="EU157" s="92"/>
      <c r="EV157" s="92"/>
      <c r="EW157" s="92"/>
      <c r="EX157" s="92"/>
      <c r="EY157" s="92"/>
      <c r="EZ157" s="92"/>
      <c r="FA157" s="92"/>
      <c r="FB157" s="92"/>
      <c r="FC157" s="92"/>
      <c r="FD157" s="92"/>
      <c r="FE157" s="92"/>
      <c r="FF157" s="92"/>
      <c r="FG157" s="92"/>
      <c r="FH157" s="92"/>
      <c r="FI157" s="92"/>
      <c r="FJ157" s="92"/>
      <c r="FK157" s="92"/>
      <c r="FL157" s="92"/>
      <c r="FM157" s="92"/>
      <c r="FN157" s="92"/>
      <c r="FO157" s="92"/>
      <c r="FP157" s="92"/>
      <c r="FQ157" s="92"/>
      <c r="FR157" s="92"/>
      <c r="FS157" s="92"/>
      <c r="FT157" s="92"/>
      <c r="FU157" s="92"/>
      <c r="FV157" s="92"/>
      <c r="FW157" s="92"/>
      <c r="FX157" s="92"/>
      <c r="FY157" s="92"/>
      <c r="FZ157" s="92"/>
      <c r="GA157" s="92"/>
      <c r="GB157" s="92"/>
      <c r="GC157" s="92"/>
      <c r="GD157" s="92"/>
      <c r="GE157" s="92"/>
      <c r="GF157" s="92"/>
      <c r="GG157" s="92"/>
      <c r="GH157" s="92"/>
      <c r="GI157" s="92"/>
      <c r="GJ157" s="92"/>
      <c r="GK157" s="92"/>
      <c r="GL157" s="92"/>
      <c r="GM157" s="92"/>
      <c r="GN157" s="92"/>
      <c r="GO157" s="92"/>
      <c r="GP157" s="92"/>
      <c r="GQ157" s="92"/>
      <c r="GR157" s="92"/>
      <c r="GS157" s="92"/>
      <c r="GT157" s="92"/>
      <c r="GU157" s="92"/>
      <c r="GV157" s="92"/>
      <c r="GW157" s="92"/>
      <c r="GX157" s="92"/>
      <c r="GY157" s="92"/>
      <c r="GZ157" s="92"/>
      <c r="HA157" s="92"/>
      <c r="HB157" s="92"/>
      <c r="HC157" s="92"/>
      <c r="HD157" s="92"/>
      <c r="HE157" s="92"/>
      <c r="HF157" s="92"/>
      <c r="HG157" s="92"/>
      <c r="HH157" s="92"/>
      <c r="HI157" s="92"/>
      <c r="HJ157" s="92"/>
      <c r="HK157" s="92"/>
      <c r="HL157" s="92"/>
      <c r="HM157" s="92"/>
      <c r="HN157" s="92"/>
      <c r="HO157" s="92"/>
      <c r="HP157" s="92"/>
      <c r="HQ157" s="92"/>
      <c r="HR157" s="92"/>
      <c r="HS157" s="92"/>
      <c r="HT157" s="92"/>
      <c r="HU157" s="92"/>
      <c r="HV157" s="92"/>
      <c r="HW157" s="92"/>
      <c r="HX157" s="92"/>
      <c r="HY157" s="92"/>
      <c r="HZ157" s="92"/>
      <c r="IA157" s="92"/>
      <c r="IB157" s="92"/>
      <c r="IC157" s="92"/>
      <c r="ID157" s="92"/>
      <c r="IE157" s="92"/>
      <c r="IF157" s="92"/>
      <c r="IG157" s="92"/>
      <c r="IH157" s="92"/>
      <c r="II157" s="92"/>
      <c r="IJ157" s="92"/>
      <c r="IK157" s="92"/>
      <c r="IL157" s="92"/>
      <c r="IM157" s="92"/>
      <c r="IN157" s="92"/>
      <c r="IO157" s="92"/>
      <c r="IP157" s="92"/>
      <c r="IQ157" s="92"/>
      <c r="IR157" s="92"/>
      <c r="IS157" s="92"/>
      <c r="IT157" s="92"/>
      <c r="IU157" s="92"/>
    </row>
    <row r="158" spans="1:255" s="11" customFormat="1" ht="62.4" hidden="1" x14ac:dyDescent="0.3">
      <c r="A158" s="29"/>
      <c r="B158" s="65" t="s">
        <v>31</v>
      </c>
      <c r="C158" s="145" t="s">
        <v>224</v>
      </c>
      <c r="D158" s="65"/>
      <c r="E158" s="66" t="s">
        <v>49</v>
      </c>
      <c r="F158" s="42">
        <f t="shared" si="35"/>
        <v>0</v>
      </c>
      <c r="G158" s="44">
        <f t="shared" ref="G158:L158" si="36">G159</f>
        <v>0</v>
      </c>
      <c r="H158" s="44">
        <f t="shared" si="36"/>
        <v>0</v>
      </c>
      <c r="I158" s="44">
        <f t="shared" si="36"/>
        <v>0</v>
      </c>
      <c r="J158" s="44">
        <f t="shared" si="36"/>
        <v>0</v>
      </c>
      <c r="K158" s="44">
        <f t="shared" si="36"/>
        <v>0</v>
      </c>
      <c r="L158" s="44">
        <f t="shared" si="36"/>
        <v>0</v>
      </c>
      <c r="M158" s="44"/>
      <c r="N158" s="44">
        <f>N159</f>
        <v>0</v>
      </c>
      <c r="O158" s="44">
        <f>O159</f>
        <v>0</v>
      </c>
      <c r="P158" s="44">
        <f>P159</f>
        <v>0</v>
      </c>
      <c r="Q158" s="52">
        <f t="shared" si="31"/>
        <v>0</v>
      </c>
    </row>
    <row r="159" spans="1:255" s="12" customFormat="1" ht="78" hidden="1" x14ac:dyDescent="0.3">
      <c r="A159" s="29"/>
      <c r="B159" s="65" t="s">
        <v>32</v>
      </c>
      <c r="C159" s="145" t="s">
        <v>224</v>
      </c>
      <c r="D159" s="65"/>
      <c r="E159" s="2" t="s">
        <v>90</v>
      </c>
      <c r="F159" s="42">
        <f t="shared" ref="F159:F166" si="37">G159+J159</f>
        <v>0</v>
      </c>
      <c r="G159" s="44">
        <f>SUM(G160:G166)</f>
        <v>0</v>
      </c>
      <c r="H159" s="44">
        <f t="shared" ref="H159:P159" si="38">SUM(H160:H166)</f>
        <v>0</v>
      </c>
      <c r="I159" s="44">
        <f t="shared" si="38"/>
        <v>0</v>
      </c>
      <c r="J159" s="44">
        <f t="shared" si="38"/>
        <v>0</v>
      </c>
      <c r="K159" s="44">
        <f t="shared" si="38"/>
        <v>0</v>
      </c>
      <c r="L159" s="44">
        <f t="shared" si="38"/>
        <v>0</v>
      </c>
      <c r="M159" s="44">
        <f t="shared" si="38"/>
        <v>0</v>
      </c>
      <c r="N159" s="44">
        <f t="shared" si="38"/>
        <v>0</v>
      </c>
      <c r="O159" s="44">
        <f t="shared" si="38"/>
        <v>0</v>
      </c>
      <c r="P159" s="44">
        <f t="shared" si="38"/>
        <v>0</v>
      </c>
      <c r="Q159" s="52">
        <f t="shared" si="31"/>
        <v>0</v>
      </c>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row>
    <row r="160" spans="1:255" s="12" customFormat="1" ht="15.6" hidden="1" x14ac:dyDescent="0.3">
      <c r="A160" s="30" t="s">
        <v>69</v>
      </c>
      <c r="B160" s="140" t="s">
        <v>175</v>
      </c>
      <c r="C160" s="74">
        <v>1010</v>
      </c>
      <c r="D160" s="119" t="s">
        <v>176</v>
      </c>
      <c r="E160" s="75" t="s">
        <v>33</v>
      </c>
      <c r="F160" s="84">
        <f t="shared" si="37"/>
        <v>0</v>
      </c>
      <c r="G160" s="43"/>
      <c r="H160" s="44"/>
      <c r="I160" s="43"/>
      <c r="J160" s="43"/>
      <c r="K160" s="43">
        <f>M160+P160</f>
        <v>0</v>
      </c>
      <c r="L160" s="44"/>
      <c r="M160" s="44"/>
      <c r="N160" s="44"/>
      <c r="O160" s="44"/>
      <c r="P160" s="43"/>
      <c r="Q160" s="52">
        <f t="shared" si="31"/>
        <v>0</v>
      </c>
    </row>
    <row r="161" spans="1:255" s="12" customFormat="1" ht="62.4" hidden="1" x14ac:dyDescent="0.3">
      <c r="A161" s="30"/>
      <c r="B161" s="118" t="s">
        <v>235</v>
      </c>
      <c r="C161" s="74">
        <v>1021</v>
      </c>
      <c r="D161" s="119" t="s">
        <v>34</v>
      </c>
      <c r="E161" s="54" t="s">
        <v>132</v>
      </c>
      <c r="F161" s="84">
        <f t="shared" si="37"/>
        <v>0</v>
      </c>
      <c r="G161" s="45"/>
      <c r="H161" s="44"/>
      <c r="I161" s="43"/>
      <c r="J161" s="43"/>
      <c r="K161" s="43">
        <f>M161+P161</f>
        <v>0</v>
      </c>
      <c r="L161" s="43"/>
      <c r="M161" s="44"/>
      <c r="N161" s="44"/>
      <c r="O161" s="44"/>
      <c r="P161" s="43"/>
      <c r="Q161" s="53">
        <f t="shared" si="31"/>
        <v>0</v>
      </c>
    </row>
    <row r="162" spans="1:255" s="63" customFormat="1" ht="38.25" hidden="1" customHeight="1" x14ac:dyDescent="0.3">
      <c r="A162" s="30"/>
      <c r="B162" s="71" t="s">
        <v>120</v>
      </c>
      <c r="C162" s="74">
        <v>1070</v>
      </c>
      <c r="D162" s="74" t="s">
        <v>97</v>
      </c>
      <c r="E162" s="54" t="s">
        <v>119</v>
      </c>
      <c r="F162" s="84">
        <f>G162+J162</f>
        <v>0</v>
      </c>
      <c r="G162" s="45"/>
      <c r="H162" s="44"/>
      <c r="I162" s="43"/>
      <c r="J162" s="43"/>
      <c r="K162" s="43"/>
      <c r="L162" s="43"/>
      <c r="M162" s="44"/>
      <c r="N162" s="44"/>
      <c r="O162" s="44"/>
      <c r="P162" s="43"/>
      <c r="Q162" s="53">
        <f t="shared" si="31"/>
        <v>0</v>
      </c>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c r="HN162" s="12"/>
      <c r="HO162" s="12"/>
      <c r="HP162" s="12"/>
      <c r="HQ162" s="12"/>
      <c r="HR162" s="12"/>
      <c r="HS162" s="12"/>
      <c r="HT162" s="12"/>
      <c r="HU162" s="12"/>
      <c r="HV162" s="12"/>
      <c r="HW162" s="12"/>
      <c r="HX162" s="12"/>
      <c r="HY162" s="12"/>
      <c r="HZ162" s="12"/>
      <c r="IA162" s="12"/>
      <c r="IB162" s="12"/>
      <c r="IC162" s="12"/>
      <c r="ID162" s="12"/>
      <c r="IE162" s="12"/>
      <c r="IF162" s="12"/>
      <c r="IG162" s="12"/>
      <c r="IH162" s="12"/>
      <c r="II162" s="12"/>
      <c r="IJ162" s="12"/>
      <c r="IK162" s="12"/>
      <c r="IL162" s="12"/>
      <c r="IM162" s="12"/>
      <c r="IN162" s="12"/>
      <c r="IO162" s="12"/>
      <c r="IP162" s="12"/>
      <c r="IQ162" s="12"/>
      <c r="IR162" s="12"/>
      <c r="IS162" s="12"/>
      <c r="IT162" s="12"/>
      <c r="IU162" s="12"/>
    </row>
    <row r="163" spans="1:255" s="11" customFormat="1" ht="46.8" hidden="1" x14ac:dyDescent="0.3">
      <c r="A163" s="29"/>
      <c r="B163" s="71" t="s">
        <v>96</v>
      </c>
      <c r="C163" s="73">
        <v>1080</v>
      </c>
      <c r="D163" s="72" t="s">
        <v>97</v>
      </c>
      <c r="E163" s="55" t="s">
        <v>98</v>
      </c>
      <c r="F163" s="84">
        <f>G163+J163</f>
        <v>0</v>
      </c>
      <c r="G163" s="45"/>
      <c r="H163" s="62"/>
      <c r="I163" s="45"/>
      <c r="J163" s="62"/>
      <c r="K163" s="62">
        <f>M163+P163</f>
        <v>0</v>
      </c>
      <c r="L163" s="62"/>
      <c r="M163" s="62"/>
      <c r="N163" s="62"/>
      <c r="O163" s="62"/>
      <c r="P163" s="62"/>
      <c r="Q163" s="53">
        <f t="shared" si="31"/>
        <v>0</v>
      </c>
      <c r="R163" s="63"/>
      <c r="S163" s="63"/>
      <c r="T163" s="63"/>
      <c r="U163" s="63"/>
      <c r="V163" s="63"/>
      <c r="W163" s="63"/>
      <c r="X163" s="63"/>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c r="BE163" s="63"/>
      <c r="BF163" s="63"/>
      <c r="BG163" s="63"/>
      <c r="BH163" s="63"/>
      <c r="BI163" s="63"/>
      <c r="BJ163" s="63"/>
      <c r="BK163" s="63"/>
      <c r="BL163" s="63"/>
      <c r="BM163" s="63"/>
      <c r="BN163" s="63"/>
      <c r="BO163" s="63"/>
      <c r="BP163" s="63"/>
      <c r="BQ163" s="63"/>
      <c r="BR163" s="63"/>
      <c r="BS163" s="63"/>
      <c r="BT163" s="63"/>
      <c r="BU163" s="63"/>
      <c r="BV163" s="63"/>
      <c r="BW163" s="63"/>
      <c r="BX163" s="63"/>
      <c r="BY163" s="63"/>
      <c r="BZ163" s="63"/>
      <c r="CA163" s="63"/>
      <c r="CB163" s="63"/>
      <c r="CC163" s="63"/>
      <c r="CD163" s="63"/>
      <c r="CE163" s="63"/>
      <c r="CF163" s="63"/>
      <c r="CG163" s="63"/>
      <c r="CH163" s="63"/>
      <c r="CI163" s="63"/>
      <c r="CJ163" s="63"/>
      <c r="CK163" s="63"/>
      <c r="CL163" s="63"/>
      <c r="CM163" s="63"/>
      <c r="CN163" s="63"/>
      <c r="CO163" s="63"/>
      <c r="CP163" s="63"/>
      <c r="CQ163" s="63"/>
      <c r="CR163" s="63"/>
      <c r="CS163" s="63"/>
      <c r="CT163" s="63"/>
      <c r="CU163" s="63"/>
      <c r="CV163" s="63"/>
      <c r="CW163" s="63"/>
      <c r="CX163" s="63"/>
      <c r="CY163" s="63"/>
      <c r="CZ163" s="63"/>
      <c r="DA163" s="63"/>
      <c r="DB163" s="63"/>
      <c r="DC163" s="63"/>
      <c r="DD163" s="63"/>
      <c r="DE163" s="63"/>
      <c r="DF163" s="63"/>
      <c r="DG163" s="63"/>
      <c r="DH163" s="63"/>
      <c r="DI163" s="63"/>
      <c r="DJ163" s="63"/>
      <c r="DK163" s="63"/>
      <c r="DL163" s="63"/>
      <c r="DM163" s="63"/>
      <c r="DN163" s="63"/>
      <c r="DO163" s="63"/>
      <c r="DP163" s="63"/>
      <c r="DQ163" s="63"/>
      <c r="DR163" s="63"/>
      <c r="DS163" s="63"/>
      <c r="DT163" s="63"/>
      <c r="DU163" s="63"/>
      <c r="DV163" s="63"/>
      <c r="DW163" s="63"/>
      <c r="DX163" s="63"/>
      <c r="DY163" s="63"/>
      <c r="DZ163" s="63"/>
      <c r="EA163" s="63"/>
      <c r="EB163" s="63"/>
      <c r="EC163" s="63"/>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c r="IF163" s="63"/>
      <c r="IG163" s="63"/>
      <c r="IH163" s="63"/>
      <c r="II163" s="63"/>
      <c r="IJ163" s="63"/>
      <c r="IK163" s="63"/>
      <c r="IL163" s="63"/>
      <c r="IM163" s="63"/>
      <c r="IN163" s="63"/>
      <c r="IO163" s="63"/>
      <c r="IP163" s="63"/>
      <c r="IQ163" s="63"/>
      <c r="IR163" s="63"/>
      <c r="IS163" s="63"/>
      <c r="IT163" s="63"/>
      <c r="IU163" s="63"/>
    </row>
    <row r="164" spans="1:255" s="11" customFormat="1" ht="46.8" hidden="1" x14ac:dyDescent="0.3">
      <c r="A164" s="29"/>
      <c r="B164" s="118" t="s">
        <v>236</v>
      </c>
      <c r="C164" s="73">
        <v>1141</v>
      </c>
      <c r="D164" s="119" t="s">
        <v>35</v>
      </c>
      <c r="E164" s="55" t="s">
        <v>233</v>
      </c>
      <c r="F164" s="84">
        <f>G164+J164</f>
        <v>0</v>
      </c>
      <c r="G164" s="45"/>
      <c r="H164" s="45"/>
      <c r="I164" s="45"/>
      <c r="J164" s="62"/>
      <c r="K164" s="62">
        <f>M164+P164</f>
        <v>0</v>
      </c>
      <c r="L164" s="62"/>
      <c r="M164" s="62"/>
      <c r="N164" s="62"/>
      <c r="O164" s="62"/>
      <c r="P164" s="62"/>
      <c r="Q164" s="53">
        <f t="shared" si="31"/>
        <v>0</v>
      </c>
      <c r="R164" s="63"/>
      <c r="S164" s="63"/>
      <c r="T164" s="63"/>
      <c r="U164" s="63"/>
      <c r="V164" s="63"/>
      <c r="W164" s="63"/>
      <c r="X164" s="63"/>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c r="BE164" s="63"/>
      <c r="BF164" s="63"/>
      <c r="BG164" s="63"/>
      <c r="BH164" s="63"/>
      <c r="BI164" s="63"/>
      <c r="BJ164" s="63"/>
      <c r="BK164" s="63"/>
      <c r="BL164" s="63"/>
      <c r="BM164" s="63"/>
      <c r="BN164" s="63"/>
      <c r="BO164" s="63"/>
      <c r="BP164" s="63"/>
      <c r="BQ164" s="63"/>
      <c r="BR164" s="63"/>
      <c r="BS164" s="63"/>
      <c r="BT164" s="63"/>
      <c r="BU164" s="63"/>
      <c r="BV164" s="63"/>
      <c r="BW164" s="63"/>
      <c r="BX164" s="63"/>
      <c r="BY164" s="63"/>
      <c r="BZ164" s="63"/>
      <c r="CA164" s="63"/>
      <c r="CB164" s="63"/>
      <c r="CC164" s="63"/>
      <c r="CD164" s="63"/>
      <c r="CE164" s="63"/>
      <c r="CF164" s="63"/>
      <c r="CG164" s="63"/>
      <c r="CH164" s="63"/>
      <c r="CI164" s="63"/>
      <c r="CJ164" s="63"/>
      <c r="CK164" s="63"/>
      <c r="CL164" s="63"/>
      <c r="CM164" s="63"/>
      <c r="CN164" s="63"/>
      <c r="CO164" s="63"/>
      <c r="CP164" s="63"/>
      <c r="CQ164" s="63"/>
      <c r="CR164" s="63"/>
      <c r="CS164" s="63"/>
      <c r="CT164" s="63"/>
      <c r="CU164" s="63"/>
      <c r="CV164" s="63"/>
      <c r="CW164" s="63"/>
      <c r="CX164" s="63"/>
      <c r="CY164" s="63"/>
      <c r="CZ164" s="63"/>
      <c r="DA164" s="63"/>
      <c r="DB164" s="63"/>
      <c r="DC164" s="63"/>
      <c r="DD164" s="63"/>
      <c r="DE164" s="63"/>
      <c r="DF164" s="63"/>
      <c r="DG164" s="63"/>
      <c r="DH164" s="63"/>
      <c r="DI164" s="63"/>
      <c r="DJ164" s="63"/>
      <c r="DK164" s="63"/>
      <c r="DL164" s="63"/>
      <c r="DM164" s="63"/>
      <c r="DN164" s="63"/>
      <c r="DO164" s="63"/>
      <c r="DP164" s="63"/>
      <c r="DQ164" s="63"/>
      <c r="DR164" s="63"/>
      <c r="DS164" s="63"/>
      <c r="DT164" s="63"/>
      <c r="DU164" s="63"/>
      <c r="DV164" s="63"/>
      <c r="DW164" s="63"/>
      <c r="DX164" s="63"/>
      <c r="DY164" s="63"/>
      <c r="DZ164" s="63"/>
      <c r="EA164" s="63"/>
      <c r="EB164" s="63"/>
      <c r="EC164" s="63"/>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c r="IF164" s="63"/>
      <c r="IG164" s="63"/>
      <c r="IH164" s="63"/>
      <c r="II164" s="63"/>
      <c r="IJ164" s="63"/>
      <c r="IK164" s="63"/>
      <c r="IL164" s="63"/>
      <c r="IM164" s="63"/>
      <c r="IN164" s="63"/>
      <c r="IO164" s="63"/>
      <c r="IP164" s="63"/>
      <c r="IQ164" s="63"/>
      <c r="IR164" s="63"/>
      <c r="IS164" s="63"/>
      <c r="IT164" s="63"/>
      <c r="IU164" s="63"/>
    </row>
    <row r="165" spans="1:255" s="11" customFormat="1" ht="62.4" hidden="1" x14ac:dyDescent="0.3">
      <c r="A165" s="29"/>
      <c r="B165" s="118" t="s">
        <v>209</v>
      </c>
      <c r="C165" s="73">
        <v>1151</v>
      </c>
      <c r="D165" s="119" t="s">
        <v>35</v>
      </c>
      <c r="E165" s="55" t="s">
        <v>177</v>
      </c>
      <c r="F165" s="84">
        <f>G165+J165</f>
        <v>0</v>
      </c>
      <c r="G165" s="45"/>
      <c r="H165" s="45"/>
      <c r="I165" s="45"/>
      <c r="J165" s="62"/>
      <c r="K165" s="62">
        <f>M165+P165</f>
        <v>0</v>
      </c>
      <c r="L165" s="62"/>
      <c r="M165" s="62"/>
      <c r="N165" s="62"/>
      <c r="O165" s="62"/>
      <c r="P165" s="62"/>
      <c r="Q165" s="53">
        <f>K165+F165</f>
        <v>0</v>
      </c>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c r="BG165" s="63"/>
      <c r="BH165" s="63"/>
      <c r="BI165" s="63"/>
      <c r="BJ165" s="63"/>
      <c r="BK165" s="63"/>
      <c r="BL165" s="63"/>
      <c r="BM165" s="63"/>
      <c r="BN165" s="63"/>
      <c r="BO165" s="63"/>
      <c r="BP165" s="63"/>
      <c r="BQ165" s="63"/>
      <c r="BR165" s="63"/>
      <c r="BS165" s="63"/>
      <c r="BT165" s="63"/>
      <c r="BU165" s="63"/>
      <c r="BV165" s="63"/>
      <c r="BW165" s="63"/>
      <c r="BX165" s="63"/>
      <c r="BY165" s="63"/>
      <c r="BZ165" s="63"/>
      <c r="CA165" s="63"/>
      <c r="CB165" s="63"/>
      <c r="CC165" s="63"/>
      <c r="CD165" s="63"/>
      <c r="CE165" s="63"/>
      <c r="CF165" s="63"/>
      <c r="CG165" s="63"/>
      <c r="CH165" s="63"/>
      <c r="CI165" s="63"/>
      <c r="CJ165" s="63"/>
      <c r="CK165" s="63"/>
      <c r="CL165" s="63"/>
      <c r="CM165" s="63"/>
      <c r="CN165" s="63"/>
      <c r="CO165" s="63"/>
      <c r="CP165" s="63"/>
      <c r="CQ165" s="63"/>
      <c r="CR165" s="63"/>
      <c r="CS165" s="63"/>
      <c r="CT165" s="63"/>
      <c r="CU165" s="63"/>
      <c r="CV165" s="63"/>
      <c r="CW165" s="63"/>
      <c r="CX165" s="63"/>
      <c r="CY165" s="63"/>
      <c r="CZ165" s="63"/>
      <c r="DA165" s="63"/>
      <c r="DB165" s="63"/>
      <c r="DC165" s="63"/>
      <c r="DD165" s="63"/>
      <c r="DE165" s="63"/>
      <c r="DF165" s="63"/>
      <c r="DG165" s="63"/>
      <c r="DH165" s="63"/>
      <c r="DI165" s="63"/>
      <c r="DJ165" s="63"/>
      <c r="DK165" s="63"/>
      <c r="DL165" s="63"/>
      <c r="DM165" s="63"/>
      <c r="DN165" s="63"/>
      <c r="DO165" s="63"/>
      <c r="DP165" s="63"/>
      <c r="DQ165" s="63"/>
      <c r="DR165" s="63"/>
      <c r="DS165" s="63"/>
      <c r="DT165" s="63"/>
      <c r="DU165" s="63"/>
      <c r="DV165" s="63"/>
      <c r="DW165" s="63"/>
      <c r="DX165" s="63"/>
      <c r="DY165" s="63"/>
      <c r="DZ165" s="63"/>
      <c r="EA165" s="63"/>
      <c r="EB165" s="63"/>
      <c r="EC165" s="63"/>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c r="IF165" s="63"/>
      <c r="IG165" s="63"/>
      <c r="IH165" s="63"/>
      <c r="II165" s="63"/>
      <c r="IJ165" s="63"/>
      <c r="IK165" s="63"/>
      <c r="IL165" s="63"/>
      <c r="IM165" s="63"/>
      <c r="IN165" s="63"/>
      <c r="IO165" s="63"/>
      <c r="IP165" s="63"/>
      <c r="IQ165" s="63"/>
      <c r="IR165" s="63"/>
      <c r="IS165" s="63"/>
      <c r="IT165" s="63"/>
      <c r="IU165" s="63"/>
    </row>
    <row r="166" spans="1:255" s="11" customFormat="1" ht="62.4" hidden="1" x14ac:dyDescent="0.3">
      <c r="A166" s="29"/>
      <c r="B166" s="118" t="s">
        <v>164</v>
      </c>
      <c r="C166" s="73">
        <v>5031</v>
      </c>
      <c r="D166" s="119" t="s">
        <v>165</v>
      </c>
      <c r="E166" s="55" t="s">
        <v>40</v>
      </c>
      <c r="F166" s="84">
        <f t="shared" si="37"/>
        <v>0</v>
      </c>
      <c r="G166" s="45"/>
      <c r="H166" s="45"/>
      <c r="I166" s="45"/>
      <c r="J166" s="62"/>
      <c r="K166" s="62">
        <f>M166+P166</f>
        <v>0</v>
      </c>
      <c r="L166" s="62"/>
      <c r="M166" s="62"/>
      <c r="N166" s="62"/>
      <c r="O166" s="62"/>
      <c r="P166" s="62"/>
      <c r="Q166" s="53">
        <f t="shared" si="31"/>
        <v>0</v>
      </c>
      <c r="R166" s="63"/>
      <c r="S166" s="63"/>
      <c r="T166" s="63"/>
      <c r="U166" s="63"/>
      <c r="V166" s="63"/>
      <c r="W166" s="63"/>
      <c r="X166" s="63"/>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c r="BE166" s="63"/>
      <c r="BF166" s="63"/>
      <c r="BG166" s="63"/>
      <c r="BH166" s="63"/>
      <c r="BI166" s="63"/>
      <c r="BJ166" s="63"/>
      <c r="BK166" s="63"/>
      <c r="BL166" s="63"/>
      <c r="BM166" s="63"/>
      <c r="BN166" s="63"/>
      <c r="BO166" s="63"/>
      <c r="BP166" s="63"/>
      <c r="BQ166" s="63"/>
      <c r="BR166" s="63"/>
      <c r="BS166" s="63"/>
      <c r="BT166" s="63"/>
      <c r="BU166" s="63"/>
      <c r="BV166" s="63"/>
      <c r="BW166" s="63"/>
      <c r="BX166" s="63"/>
      <c r="BY166" s="63"/>
      <c r="BZ166" s="63"/>
      <c r="CA166" s="63"/>
      <c r="CB166" s="63"/>
      <c r="CC166" s="63"/>
      <c r="CD166" s="63"/>
      <c r="CE166" s="63"/>
      <c r="CF166" s="63"/>
      <c r="CG166" s="63"/>
      <c r="CH166" s="63"/>
      <c r="CI166" s="63"/>
      <c r="CJ166" s="63"/>
      <c r="CK166" s="63"/>
      <c r="CL166" s="63"/>
      <c r="CM166" s="63"/>
      <c r="CN166" s="63"/>
      <c r="CO166" s="63"/>
      <c r="CP166" s="63"/>
      <c r="CQ166" s="63"/>
      <c r="CR166" s="63"/>
      <c r="CS166" s="63"/>
      <c r="CT166" s="63"/>
      <c r="CU166" s="63"/>
      <c r="CV166" s="63"/>
      <c r="CW166" s="63"/>
      <c r="CX166" s="63"/>
      <c r="CY166" s="63"/>
      <c r="CZ166" s="63"/>
      <c r="DA166" s="63"/>
      <c r="DB166" s="63"/>
      <c r="DC166" s="63"/>
      <c r="DD166" s="63"/>
      <c r="DE166" s="63"/>
      <c r="DF166" s="63"/>
      <c r="DG166" s="63"/>
      <c r="DH166" s="63"/>
      <c r="DI166" s="63"/>
      <c r="DJ166" s="63"/>
      <c r="DK166" s="63"/>
      <c r="DL166" s="63"/>
      <c r="DM166" s="63"/>
      <c r="DN166" s="63"/>
      <c r="DO166" s="63"/>
      <c r="DP166" s="63"/>
      <c r="DQ166" s="63"/>
      <c r="DR166" s="63"/>
      <c r="DS166" s="63"/>
      <c r="DT166" s="63"/>
      <c r="DU166" s="63"/>
      <c r="DV166" s="63"/>
      <c r="DW166" s="63"/>
      <c r="DX166" s="63"/>
      <c r="DY166" s="63"/>
      <c r="DZ166" s="63"/>
      <c r="EA166" s="63"/>
      <c r="EB166" s="63"/>
      <c r="EC166" s="63"/>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c r="IF166" s="63"/>
      <c r="IG166" s="63"/>
      <c r="IH166" s="63"/>
      <c r="II166" s="63"/>
      <c r="IJ166" s="63"/>
      <c r="IK166" s="63"/>
      <c r="IL166" s="63"/>
      <c r="IM166" s="63"/>
      <c r="IN166" s="63"/>
      <c r="IO166" s="63"/>
      <c r="IP166" s="63"/>
      <c r="IQ166" s="63"/>
      <c r="IR166" s="63"/>
      <c r="IS166" s="63"/>
      <c r="IT166" s="63"/>
      <c r="IU166" s="63"/>
    </row>
    <row r="167" spans="1:255" s="13" customFormat="1" ht="41.4" hidden="1" x14ac:dyDescent="0.3">
      <c r="A167" s="29"/>
      <c r="B167" s="125" t="s">
        <v>42</v>
      </c>
      <c r="C167" s="125" t="s">
        <v>43</v>
      </c>
      <c r="D167" s="125"/>
      <c r="E167" s="122" t="s">
        <v>117</v>
      </c>
      <c r="F167" s="42">
        <f t="shared" ref="F167:F173" si="39">G167+J167</f>
        <v>0</v>
      </c>
      <c r="G167" s="46">
        <f t="shared" ref="G167:L167" si="40">G168</f>
        <v>0</v>
      </c>
      <c r="H167" s="46">
        <f t="shared" si="40"/>
        <v>0</v>
      </c>
      <c r="I167" s="46">
        <f t="shared" si="40"/>
        <v>0</v>
      </c>
      <c r="J167" s="46">
        <f t="shared" si="40"/>
        <v>0</v>
      </c>
      <c r="K167" s="46">
        <f t="shared" ref="K167:K173" si="41">M167+P167</f>
        <v>0</v>
      </c>
      <c r="L167" s="46">
        <f t="shared" si="40"/>
        <v>0</v>
      </c>
      <c r="M167" s="46"/>
      <c r="N167" s="46">
        <f>N168</f>
        <v>0</v>
      </c>
      <c r="O167" s="46">
        <f>O168</f>
        <v>0</v>
      </c>
      <c r="P167" s="46">
        <f>P168</f>
        <v>0</v>
      </c>
      <c r="Q167" s="52">
        <f t="shared" ref="Q167:Q177" si="42">K167+F167</f>
        <v>0</v>
      </c>
    </row>
    <row r="168" spans="1:255" s="13" customFormat="1" ht="41.4" hidden="1" x14ac:dyDescent="0.3">
      <c r="A168" s="29"/>
      <c r="B168" s="125" t="s">
        <v>44</v>
      </c>
      <c r="C168" s="125" t="s">
        <v>43</v>
      </c>
      <c r="D168" s="125"/>
      <c r="E168" s="122" t="s">
        <v>118</v>
      </c>
      <c r="F168" s="42">
        <f>SUM(F169:F173)</f>
        <v>0</v>
      </c>
      <c r="G168" s="46">
        <f>SUM(G169:G173)</f>
        <v>0</v>
      </c>
      <c r="H168" s="46">
        <f t="shared" ref="H168:P168" si="43">SUM(H169:H173)</f>
        <v>0</v>
      </c>
      <c r="I168" s="46">
        <f t="shared" si="43"/>
        <v>0</v>
      </c>
      <c r="J168" s="46">
        <f t="shared" si="43"/>
        <v>0</v>
      </c>
      <c r="K168" s="46">
        <f t="shared" si="43"/>
        <v>0</v>
      </c>
      <c r="L168" s="46">
        <f t="shared" si="43"/>
        <v>0</v>
      </c>
      <c r="M168" s="46">
        <f t="shared" si="43"/>
        <v>0</v>
      </c>
      <c r="N168" s="46">
        <f t="shared" si="43"/>
        <v>0</v>
      </c>
      <c r="O168" s="46">
        <f t="shared" si="43"/>
        <v>0</v>
      </c>
      <c r="P168" s="46">
        <f t="shared" si="43"/>
        <v>0</v>
      </c>
      <c r="Q168" s="52">
        <f t="shared" si="42"/>
        <v>0</v>
      </c>
    </row>
    <row r="169" spans="1:255" s="13" customFormat="1" ht="69" hidden="1" x14ac:dyDescent="0.3">
      <c r="A169" s="30">
        <v>250102</v>
      </c>
      <c r="B169" s="74">
        <v>3710160</v>
      </c>
      <c r="C169" s="119" t="s">
        <v>190</v>
      </c>
      <c r="D169" s="119" t="s">
        <v>15</v>
      </c>
      <c r="E169" s="123" t="s">
        <v>232</v>
      </c>
      <c r="F169" s="84">
        <f t="shared" si="39"/>
        <v>0</v>
      </c>
      <c r="G169" s="47"/>
      <c r="H169" s="47"/>
      <c r="I169" s="47"/>
      <c r="J169" s="47"/>
      <c r="K169" s="47">
        <f t="shared" si="41"/>
        <v>0</v>
      </c>
      <c r="L169" s="47"/>
      <c r="M169" s="47"/>
      <c r="N169" s="47"/>
      <c r="O169" s="47"/>
      <c r="P169" s="47"/>
      <c r="Q169" s="52">
        <f t="shared" si="42"/>
        <v>0</v>
      </c>
    </row>
    <row r="170" spans="1:255" s="13" customFormat="1" ht="15.6" hidden="1" x14ac:dyDescent="0.3">
      <c r="A170" s="30">
        <v>250102</v>
      </c>
      <c r="B170" s="72" t="s">
        <v>76</v>
      </c>
      <c r="C170" s="72" t="s">
        <v>77</v>
      </c>
      <c r="D170" s="72" t="s">
        <v>45</v>
      </c>
      <c r="E170" s="123" t="s">
        <v>46</v>
      </c>
      <c r="F170" s="84">
        <f>G170+J170</f>
        <v>0</v>
      </c>
      <c r="G170" s="47"/>
      <c r="H170" s="47"/>
      <c r="I170" s="47"/>
      <c r="J170" s="47"/>
      <c r="K170" s="47">
        <f>M170+P170</f>
        <v>0</v>
      </c>
      <c r="L170" s="47"/>
      <c r="M170" s="47"/>
      <c r="N170" s="47"/>
      <c r="O170" s="47"/>
      <c r="P170" s="47"/>
      <c r="Q170" s="52">
        <f>K170+F170</f>
        <v>0</v>
      </c>
    </row>
    <row r="171" spans="1:255" s="13" customFormat="1" ht="21.6" hidden="1" customHeight="1" x14ac:dyDescent="0.3">
      <c r="A171" s="30">
        <v>250315</v>
      </c>
      <c r="B171" s="72" t="s">
        <v>78</v>
      </c>
      <c r="C171" s="72" t="s">
        <v>79</v>
      </c>
      <c r="D171" s="72" t="s">
        <v>47</v>
      </c>
      <c r="E171" s="123" t="s">
        <v>80</v>
      </c>
      <c r="F171" s="84">
        <f t="shared" si="39"/>
        <v>0</v>
      </c>
      <c r="G171" s="47"/>
      <c r="H171" s="47">
        <v>0</v>
      </c>
      <c r="I171" s="47">
        <v>0</v>
      </c>
      <c r="J171" s="47"/>
      <c r="K171" s="47">
        <f t="shared" si="41"/>
        <v>0</v>
      </c>
      <c r="L171" s="47">
        <v>0</v>
      </c>
      <c r="M171" s="47"/>
      <c r="N171" s="47">
        <v>0</v>
      </c>
      <c r="O171" s="47">
        <v>0</v>
      </c>
      <c r="P171" s="47">
        <v>0</v>
      </c>
      <c r="Q171" s="52">
        <f t="shared" si="42"/>
        <v>0</v>
      </c>
    </row>
    <row r="172" spans="1:255" s="13" customFormat="1" ht="57" hidden="1" customHeight="1" x14ac:dyDescent="0.3">
      <c r="A172" s="27" t="s">
        <v>81</v>
      </c>
      <c r="B172" s="72" t="s">
        <v>82</v>
      </c>
      <c r="C172" s="72" t="s">
        <v>83</v>
      </c>
      <c r="D172" s="72" t="s">
        <v>47</v>
      </c>
      <c r="E172" s="124" t="s">
        <v>48</v>
      </c>
      <c r="F172" s="84">
        <f t="shared" si="39"/>
        <v>0</v>
      </c>
      <c r="G172" s="47"/>
      <c r="H172" s="47">
        <v>0</v>
      </c>
      <c r="I172" s="47">
        <v>0</v>
      </c>
      <c r="J172" s="47"/>
      <c r="K172" s="47">
        <f t="shared" si="41"/>
        <v>0</v>
      </c>
      <c r="L172" s="47">
        <v>0</v>
      </c>
      <c r="M172" s="47"/>
      <c r="N172" s="47">
        <v>0</v>
      </c>
      <c r="O172" s="47">
        <v>0</v>
      </c>
      <c r="P172" s="47">
        <v>0</v>
      </c>
      <c r="Q172" s="52">
        <f t="shared" si="42"/>
        <v>0</v>
      </c>
      <c r="U172" s="13">
        <v>1</v>
      </c>
    </row>
    <row r="173" spans="1:255" s="13" customFormat="1" ht="93.6" hidden="1" x14ac:dyDescent="0.3">
      <c r="A173" s="27" t="s">
        <v>84</v>
      </c>
      <c r="B173" s="207" t="s">
        <v>70</v>
      </c>
      <c r="C173" s="207" t="s">
        <v>71</v>
      </c>
      <c r="D173" s="207" t="s">
        <v>47</v>
      </c>
      <c r="E173" s="212" t="s">
        <v>72</v>
      </c>
      <c r="F173" s="84">
        <f t="shared" si="39"/>
        <v>0</v>
      </c>
      <c r="G173" s="47"/>
      <c r="H173" s="47"/>
      <c r="I173" s="47"/>
      <c r="J173" s="47"/>
      <c r="K173" s="47">
        <f t="shared" si="41"/>
        <v>0</v>
      </c>
      <c r="L173" s="47"/>
      <c r="M173" s="47"/>
      <c r="N173" s="47"/>
      <c r="O173" s="47"/>
      <c r="P173" s="47"/>
      <c r="Q173" s="52">
        <f t="shared" si="42"/>
        <v>0</v>
      </c>
      <c r="U173" s="13">
        <v>1</v>
      </c>
    </row>
    <row r="174" spans="1:255" s="61" customFormat="1" ht="80.25" hidden="1" customHeight="1" x14ac:dyDescent="0.25">
      <c r="A174" s="60"/>
      <c r="B174" s="255" t="s">
        <v>264</v>
      </c>
      <c r="C174" s="256"/>
      <c r="D174" s="256"/>
      <c r="E174" s="256"/>
      <c r="F174" s="200">
        <f>F175+F181</f>
        <v>0</v>
      </c>
      <c r="G174" s="200">
        <f t="shared" ref="G174:P174" si="44">G175+G181</f>
        <v>0</v>
      </c>
      <c r="H174" s="200">
        <f t="shared" si="44"/>
        <v>0</v>
      </c>
      <c r="I174" s="50">
        <f t="shared" si="44"/>
        <v>0</v>
      </c>
      <c r="J174" s="201">
        <f t="shared" si="44"/>
        <v>0</v>
      </c>
      <c r="K174" s="50">
        <f t="shared" si="44"/>
        <v>0</v>
      </c>
      <c r="L174" s="50">
        <f t="shared" si="44"/>
        <v>0</v>
      </c>
      <c r="M174" s="50">
        <f t="shared" si="44"/>
        <v>0</v>
      </c>
      <c r="N174" s="50">
        <f t="shared" si="44"/>
        <v>0</v>
      </c>
      <c r="O174" s="50">
        <f t="shared" si="44"/>
        <v>0</v>
      </c>
      <c r="P174" s="50">
        <f t="shared" si="44"/>
        <v>0</v>
      </c>
      <c r="Q174" s="91">
        <f t="shared" si="42"/>
        <v>0</v>
      </c>
      <c r="S174" s="147"/>
      <c r="T174" s="112"/>
    </row>
    <row r="175" spans="1:255" s="61" customFormat="1" ht="37.5" hidden="1" customHeight="1" x14ac:dyDescent="0.25">
      <c r="A175" s="60"/>
      <c r="B175" s="149" t="s">
        <v>10</v>
      </c>
      <c r="C175" s="149" t="s">
        <v>11</v>
      </c>
      <c r="D175" s="149"/>
      <c r="E175" s="184" t="s">
        <v>55</v>
      </c>
      <c r="F175" s="185">
        <f>F176</f>
        <v>0</v>
      </c>
      <c r="G175" s="185">
        <f>G176</f>
        <v>0</v>
      </c>
      <c r="H175" s="185">
        <f>H176</f>
        <v>0</v>
      </c>
      <c r="I175" s="186">
        <f>I176</f>
        <v>0</v>
      </c>
      <c r="J175" s="186">
        <f>J176</f>
        <v>0</v>
      </c>
      <c r="K175" s="185">
        <f t="shared" ref="K175:P175" si="45">K176</f>
        <v>0</v>
      </c>
      <c r="L175" s="185">
        <f t="shared" si="45"/>
        <v>0</v>
      </c>
      <c r="M175" s="185">
        <f t="shared" si="45"/>
        <v>0</v>
      </c>
      <c r="N175" s="185">
        <f t="shared" si="45"/>
        <v>0</v>
      </c>
      <c r="O175" s="185">
        <f t="shared" si="45"/>
        <v>0</v>
      </c>
      <c r="P175" s="185">
        <f t="shared" si="45"/>
        <v>0</v>
      </c>
      <c r="Q175" s="187">
        <f t="shared" si="42"/>
        <v>0</v>
      </c>
      <c r="S175" s="112"/>
    </row>
    <row r="176" spans="1:255" s="61" customFormat="1" ht="34.5" hidden="1" customHeight="1" x14ac:dyDescent="0.25">
      <c r="A176" s="60"/>
      <c r="B176" s="19" t="s">
        <v>12</v>
      </c>
      <c r="C176" s="19" t="s">
        <v>11</v>
      </c>
      <c r="D176" s="19"/>
      <c r="E176" s="20" t="s">
        <v>56</v>
      </c>
      <c r="F176" s="69">
        <f>SUM(F177:F180)</f>
        <v>0</v>
      </c>
      <c r="G176" s="69">
        <f t="shared" ref="G176:P176" si="46">SUM(G177:G180)</f>
        <v>0</v>
      </c>
      <c r="H176" s="69">
        <f t="shared" si="46"/>
        <v>0</v>
      </c>
      <c r="I176" s="103">
        <f t="shared" si="46"/>
        <v>0</v>
      </c>
      <c r="J176" s="103">
        <f t="shared" si="46"/>
        <v>0</v>
      </c>
      <c r="K176" s="69">
        <f t="shared" si="46"/>
        <v>0</v>
      </c>
      <c r="L176" s="69">
        <f t="shared" si="46"/>
        <v>0</v>
      </c>
      <c r="M176" s="69">
        <f t="shared" si="46"/>
        <v>0</v>
      </c>
      <c r="N176" s="69">
        <f t="shared" si="46"/>
        <v>0</v>
      </c>
      <c r="O176" s="69">
        <f t="shared" si="46"/>
        <v>0</v>
      </c>
      <c r="P176" s="69">
        <f t="shared" si="46"/>
        <v>0</v>
      </c>
      <c r="Q176" s="64">
        <f t="shared" si="42"/>
        <v>0</v>
      </c>
      <c r="S176" s="112"/>
    </row>
    <row r="177" spans="1:255" s="61" customFormat="1" ht="42.75" hidden="1" customHeight="1" x14ac:dyDescent="0.25">
      <c r="A177" s="60"/>
      <c r="B177" s="77" t="s">
        <v>25</v>
      </c>
      <c r="C177" s="77" t="s">
        <v>111</v>
      </c>
      <c r="D177" s="77" t="s">
        <v>22</v>
      </c>
      <c r="E177" s="80" t="s">
        <v>26</v>
      </c>
      <c r="F177" s="45">
        <f>G177+J177</f>
        <v>0</v>
      </c>
      <c r="G177" s="45"/>
      <c r="H177" s="45"/>
      <c r="I177" s="70"/>
      <c r="J177" s="68"/>
      <c r="K177" s="67">
        <f>M177+P177</f>
        <v>0</v>
      </c>
      <c r="L177" s="67"/>
      <c r="M177" s="69"/>
      <c r="N177" s="69"/>
      <c r="O177" s="69"/>
      <c r="P177" s="67"/>
      <c r="Q177" s="64">
        <f t="shared" si="42"/>
        <v>0</v>
      </c>
      <c r="S177" s="112"/>
      <c r="U177" s="112" t="s">
        <v>196</v>
      </c>
    </row>
    <row r="178" spans="1:255" s="61" customFormat="1" ht="84" hidden="1" customHeight="1" x14ac:dyDescent="0.25">
      <c r="A178" s="60"/>
      <c r="B178" s="77" t="s">
        <v>112</v>
      </c>
      <c r="C178" s="77">
        <v>7461</v>
      </c>
      <c r="D178" s="77" t="s">
        <v>113</v>
      </c>
      <c r="E178" s="80" t="s">
        <v>114</v>
      </c>
      <c r="F178" s="45">
        <f>G178+J178</f>
        <v>0</v>
      </c>
      <c r="G178" s="67"/>
      <c r="H178" s="67"/>
      <c r="I178" s="68"/>
      <c r="J178" s="68"/>
      <c r="K178" s="67">
        <f>M178+P178</f>
        <v>0</v>
      </c>
      <c r="L178" s="67"/>
      <c r="M178" s="69"/>
      <c r="N178" s="69"/>
      <c r="O178" s="69"/>
      <c r="P178" s="67"/>
      <c r="Q178" s="64">
        <f t="shared" ref="Q178:Q186" si="47">K178+F178</f>
        <v>0</v>
      </c>
      <c r="S178" s="112"/>
      <c r="U178" s="112" t="s">
        <v>196</v>
      </c>
    </row>
    <row r="179" spans="1:255" s="11" customFormat="1" ht="38.25" hidden="1" customHeight="1" x14ac:dyDescent="0.3">
      <c r="A179" s="60"/>
      <c r="B179" s="102" t="s">
        <v>153</v>
      </c>
      <c r="C179" s="77">
        <v>8240</v>
      </c>
      <c r="D179" s="102" t="s">
        <v>30</v>
      </c>
      <c r="E179" s="80" t="s">
        <v>154</v>
      </c>
      <c r="F179" s="45">
        <f>G179+J179</f>
        <v>0</v>
      </c>
      <c r="G179" s="67"/>
      <c r="H179" s="67"/>
      <c r="I179" s="68"/>
      <c r="J179" s="68"/>
      <c r="K179" s="67">
        <f>M179+P179</f>
        <v>0</v>
      </c>
      <c r="L179" s="67"/>
      <c r="M179" s="69"/>
      <c r="N179" s="69"/>
      <c r="O179" s="69"/>
      <c r="P179" s="67"/>
      <c r="Q179" s="64">
        <f t="shared" si="47"/>
        <v>0</v>
      </c>
      <c r="R179" s="61"/>
      <c r="S179" s="112"/>
      <c r="T179" s="61"/>
      <c r="U179" s="112" t="s">
        <v>196</v>
      </c>
      <c r="V179" s="61"/>
      <c r="W179" s="61"/>
      <c r="X179" s="61"/>
      <c r="Y179" s="61"/>
      <c r="Z179" s="61"/>
      <c r="AA179" s="61"/>
      <c r="AB179" s="61"/>
      <c r="AC179" s="61"/>
      <c r="AD179" s="61"/>
      <c r="AE179" s="61"/>
      <c r="AF179" s="61"/>
      <c r="AG179" s="61"/>
      <c r="AH179" s="61"/>
      <c r="AI179" s="61"/>
      <c r="AJ179" s="61"/>
      <c r="AK179" s="61"/>
      <c r="AL179" s="61"/>
      <c r="AM179" s="61"/>
      <c r="AN179" s="61"/>
      <c r="AO179" s="61"/>
      <c r="AP179" s="61"/>
      <c r="AQ179" s="61"/>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c r="CU179" s="61"/>
      <c r="CV179" s="61"/>
      <c r="CW179" s="61"/>
      <c r="CX179" s="61"/>
      <c r="CY179" s="61"/>
      <c r="CZ179" s="61"/>
      <c r="DA179" s="61"/>
      <c r="DB179" s="61"/>
      <c r="DC179" s="61"/>
      <c r="DD179" s="61"/>
      <c r="DE179" s="61"/>
      <c r="DF179" s="61"/>
      <c r="DG179" s="61"/>
      <c r="DH179" s="61"/>
      <c r="DI179" s="61"/>
      <c r="DJ179" s="61"/>
      <c r="DK179" s="61"/>
      <c r="DL179" s="61"/>
      <c r="DM179" s="61"/>
      <c r="DN179" s="61"/>
      <c r="DO179" s="61"/>
      <c r="DP179" s="61"/>
      <c r="DQ179" s="61"/>
      <c r="DR179" s="61"/>
      <c r="DS179" s="61"/>
      <c r="DT179" s="61"/>
      <c r="DU179" s="61"/>
      <c r="DV179" s="61"/>
      <c r="DW179" s="61"/>
      <c r="DX179" s="61"/>
      <c r="DY179" s="61"/>
      <c r="DZ179" s="61"/>
      <c r="EA179" s="61"/>
      <c r="EB179" s="61"/>
      <c r="EC179" s="61"/>
      <c r="ED179" s="61"/>
      <c r="EE179" s="61"/>
      <c r="EF179" s="61"/>
      <c r="EG179" s="61"/>
      <c r="EH179" s="61"/>
      <c r="EI179" s="61"/>
      <c r="EJ179" s="61"/>
      <c r="EK179" s="61"/>
      <c r="EL179" s="61"/>
      <c r="EM179" s="61"/>
      <c r="EN179" s="61"/>
      <c r="EO179" s="61"/>
      <c r="EP179" s="61"/>
      <c r="EQ179" s="61"/>
      <c r="ER179" s="61"/>
      <c r="ES179" s="61"/>
      <c r="ET179" s="61"/>
      <c r="EU179" s="61"/>
      <c r="EV179" s="61"/>
      <c r="EW179" s="61"/>
      <c r="EX179" s="61"/>
      <c r="EY179" s="61"/>
      <c r="EZ179" s="61"/>
      <c r="FA179" s="61"/>
      <c r="FB179" s="61"/>
      <c r="FC179" s="61"/>
      <c r="FD179" s="61"/>
      <c r="FE179" s="61"/>
      <c r="FF179" s="61"/>
      <c r="FG179" s="61"/>
      <c r="FH179" s="61"/>
      <c r="FI179" s="61"/>
      <c r="FJ179" s="61"/>
      <c r="FK179" s="61"/>
      <c r="FL179" s="61"/>
      <c r="FM179" s="61"/>
      <c r="FN179" s="61"/>
      <c r="FO179" s="61"/>
      <c r="FP179" s="61"/>
      <c r="FQ179" s="61"/>
      <c r="FR179" s="61"/>
      <c r="FS179" s="61"/>
      <c r="FT179" s="61"/>
      <c r="FU179" s="61"/>
      <c r="FV179" s="61"/>
      <c r="FW179" s="61"/>
      <c r="FX179" s="61"/>
      <c r="FY179" s="61"/>
      <c r="FZ179" s="61"/>
      <c r="GA179" s="61"/>
      <c r="GB179" s="61"/>
      <c r="GC179" s="61"/>
      <c r="GD179" s="61"/>
      <c r="GE179" s="61"/>
      <c r="GF179" s="61"/>
      <c r="GG179" s="61"/>
      <c r="GH179" s="61"/>
      <c r="GI179" s="61"/>
      <c r="GJ179" s="61"/>
      <c r="GK179" s="61"/>
      <c r="GL179" s="61"/>
      <c r="GM179" s="61"/>
      <c r="GN179" s="61"/>
      <c r="GO179" s="61"/>
      <c r="GP179" s="61"/>
      <c r="GQ179" s="61"/>
      <c r="GR179" s="61"/>
      <c r="GS179" s="61"/>
      <c r="GT179" s="61"/>
      <c r="GU179" s="61"/>
      <c r="GV179" s="61"/>
      <c r="GW179" s="61"/>
      <c r="GX179" s="61"/>
      <c r="GY179" s="61"/>
      <c r="GZ179" s="61"/>
      <c r="HA179" s="61"/>
      <c r="HB179" s="61"/>
      <c r="HC179" s="61"/>
      <c r="HD179" s="61"/>
      <c r="HE179" s="61"/>
      <c r="HF179" s="61"/>
      <c r="HG179" s="61"/>
      <c r="HH179" s="61"/>
      <c r="HI179" s="61"/>
      <c r="HJ179" s="61"/>
      <c r="HK179" s="61"/>
      <c r="HL179" s="61"/>
      <c r="HM179" s="61"/>
      <c r="HN179" s="61"/>
      <c r="HO179" s="61"/>
      <c r="HP179" s="61"/>
      <c r="HQ179" s="61"/>
      <c r="HR179" s="61"/>
      <c r="HS179" s="61"/>
      <c r="HT179" s="61"/>
      <c r="HU179" s="61"/>
      <c r="HV179" s="61"/>
      <c r="HW179" s="61"/>
      <c r="HX179" s="61"/>
      <c r="HY179" s="61"/>
      <c r="HZ179" s="61"/>
      <c r="IA179" s="61"/>
      <c r="IB179" s="61"/>
      <c r="IC179" s="61"/>
      <c r="ID179" s="61"/>
      <c r="IE179" s="61"/>
      <c r="IF179" s="61"/>
      <c r="IG179" s="61"/>
      <c r="IH179" s="61"/>
      <c r="II179" s="61"/>
      <c r="IJ179" s="61"/>
      <c r="IK179" s="61"/>
      <c r="IL179" s="61"/>
      <c r="IM179" s="61"/>
      <c r="IN179" s="61"/>
      <c r="IO179" s="61"/>
      <c r="IP179" s="61"/>
      <c r="IQ179" s="61"/>
      <c r="IR179" s="61"/>
      <c r="IS179" s="61"/>
      <c r="IT179" s="61"/>
      <c r="IU179" s="61"/>
    </row>
    <row r="180" spans="1:255" s="11" customFormat="1" ht="38.25" hidden="1" customHeight="1" x14ac:dyDescent="0.3">
      <c r="A180" s="60"/>
      <c r="B180" s="77" t="s">
        <v>129</v>
      </c>
      <c r="C180" s="77">
        <v>8710</v>
      </c>
      <c r="D180" s="102" t="s">
        <v>45</v>
      </c>
      <c r="E180" s="80" t="s">
        <v>130</v>
      </c>
      <c r="F180" s="67"/>
      <c r="G180" s="67"/>
      <c r="H180" s="67"/>
      <c r="I180" s="68"/>
      <c r="J180" s="68"/>
      <c r="K180" s="67">
        <f>M180+P180</f>
        <v>0</v>
      </c>
      <c r="L180" s="67"/>
      <c r="M180" s="69"/>
      <c r="N180" s="69"/>
      <c r="O180" s="69"/>
      <c r="P180" s="67"/>
      <c r="Q180" s="64">
        <f t="shared" si="47"/>
        <v>0</v>
      </c>
      <c r="R180" s="61"/>
      <c r="S180" s="61"/>
      <c r="T180" s="61"/>
      <c r="U180" s="61"/>
      <c r="V180" s="61"/>
      <c r="W180" s="61"/>
      <c r="X180" s="61"/>
      <c r="Y180" s="61"/>
      <c r="Z180" s="61"/>
      <c r="AA180" s="61"/>
      <c r="AB180" s="61"/>
      <c r="AC180" s="61"/>
      <c r="AD180" s="61"/>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c r="CU180" s="61"/>
      <c r="CV180" s="61"/>
      <c r="CW180" s="61"/>
      <c r="CX180" s="61"/>
      <c r="CY180" s="61"/>
      <c r="CZ180" s="61"/>
      <c r="DA180" s="61"/>
      <c r="DB180" s="61"/>
      <c r="DC180" s="61"/>
      <c r="DD180" s="61"/>
      <c r="DE180" s="61"/>
      <c r="DF180" s="61"/>
      <c r="DG180" s="61"/>
      <c r="DH180" s="61"/>
      <c r="DI180" s="61"/>
      <c r="DJ180" s="61"/>
      <c r="DK180" s="61"/>
      <c r="DL180" s="61"/>
      <c r="DM180" s="61"/>
      <c r="DN180" s="61"/>
      <c r="DO180" s="61"/>
      <c r="DP180" s="61"/>
      <c r="DQ180" s="61"/>
      <c r="DR180" s="61"/>
      <c r="DS180" s="61"/>
      <c r="DT180" s="61"/>
      <c r="DU180" s="61"/>
      <c r="DV180" s="61"/>
      <c r="DW180" s="61"/>
      <c r="DX180" s="61"/>
      <c r="DY180" s="61"/>
      <c r="DZ180" s="61"/>
      <c r="EA180" s="61"/>
      <c r="EB180" s="61"/>
      <c r="EC180" s="61"/>
      <c r="ED180" s="61"/>
      <c r="EE180" s="61"/>
      <c r="EF180" s="61"/>
      <c r="EG180" s="61"/>
      <c r="EH180" s="61"/>
      <c r="EI180" s="61"/>
      <c r="EJ180" s="61"/>
      <c r="EK180" s="61"/>
      <c r="EL180" s="61"/>
      <c r="EM180" s="61"/>
      <c r="EN180" s="61"/>
      <c r="EO180" s="61"/>
      <c r="EP180" s="61"/>
      <c r="EQ180" s="61"/>
      <c r="ER180" s="61"/>
      <c r="ES180" s="61"/>
      <c r="ET180" s="61"/>
      <c r="EU180" s="61"/>
      <c r="EV180" s="61"/>
      <c r="EW180" s="61"/>
      <c r="EX180" s="61"/>
      <c r="EY180" s="61"/>
      <c r="EZ180" s="61"/>
      <c r="FA180" s="61"/>
      <c r="FB180" s="61"/>
      <c r="FC180" s="61"/>
      <c r="FD180" s="61"/>
      <c r="FE180" s="61"/>
      <c r="FF180" s="61"/>
      <c r="FG180" s="61"/>
      <c r="FH180" s="61"/>
      <c r="FI180" s="61"/>
      <c r="FJ180" s="61"/>
      <c r="FK180" s="61"/>
      <c r="FL180" s="61"/>
      <c r="FM180" s="61"/>
      <c r="FN180" s="61"/>
      <c r="FO180" s="61"/>
      <c r="FP180" s="61"/>
      <c r="FQ180" s="61"/>
      <c r="FR180" s="61"/>
      <c r="FS180" s="61"/>
      <c r="FT180" s="61"/>
      <c r="FU180" s="61"/>
      <c r="FV180" s="61"/>
      <c r="FW180" s="61"/>
      <c r="FX180" s="61"/>
      <c r="FY180" s="61"/>
      <c r="FZ180" s="61"/>
      <c r="GA180" s="61"/>
      <c r="GB180" s="61"/>
      <c r="GC180" s="61"/>
      <c r="GD180" s="61"/>
      <c r="GE180" s="61"/>
      <c r="GF180" s="61"/>
      <c r="GG180" s="61"/>
      <c r="GH180" s="61"/>
      <c r="GI180" s="61"/>
      <c r="GJ180" s="61"/>
      <c r="GK180" s="61"/>
      <c r="GL180" s="61"/>
      <c r="GM180" s="61"/>
      <c r="GN180" s="61"/>
      <c r="GO180" s="61"/>
      <c r="GP180" s="61"/>
      <c r="GQ180" s="61"/>
      <c r="GR180" s="61"/>
      <c r="GS180" s="61"/>
      <c r="GT180" s="61"/>
      <c r="GU180" s="61"/>
      <c r="GV180" s="61"/>
      <c r="GW180" s="61"/>
      <c r="GX180" s="61"/>
      <c r="GY180" s="61"/>
      <c r="GZ180" s="61"/>
      <c r="HA180" s="61"/>
      <c r="HB180" s="61"/>
      <c r="HC180" s="61"/>
      <c r="HD180" s="61"/>
      <c r="HE180" s="61"/>
      <c r="HF180" s="61"/>
      <c r="HG180" s="61"/>
      <c r="HH180" s="61"/>
      <c r="HI180" s="61"/>
      <c r="HJ180" s="61"/>
      <c r="HK180" s="61"/>
      <c r="HL180" s="61"/>
      <c r="HM180" s="61"/>
      <c r="HN180" s="61"/>
      <c r="HO180" s="61"/>
      <c r="HP180" s="61"/>
      <c r="HQ180" s="61"/>
      <c r="HR180" s="61"/>
      <c r="HS180" s="61"/>
      <c r="HT180" s="61"/>
      <c r="HU180" s="61"/>
      <c r="HV180" s="61"/>
      <c r="HW180" s="61"/>
      <c r="HX180" s="61"/>
      <c r="HY180" s="61"/>
      <c r="HZ180" s="61"/>
      <c r="IA180" s="61"/>
      <c r="IB180" s="61"/>
      <c r="IC180" s="61"/>
      <c r="ID180" s="61"/>
      <c r="IE180" s="61"/>
      <c r="IF180" s="61"/>
      <c r="IG180" s="61"/>
      <c r="IH180" s="61"/>
      <c r="II180" s="61"/>
      <c r="IJ180" s="61"/>
      <c r="IK180" s="61"/>
      <c r="IL180" s="61"/>
      <c r="IM180" s="61"/>
      <c r="IN180" s="61"/>
      <c r="IO180" s="61"/>
      <c r="IP180" s="61"/>
      <c r="IQ180" s="61"/>
      <c r="IR180" s="61"/>
      <c r="IS180" s="61"/>
      <c r="IT180" s="61"/>
      <c r="IU180" s="61"/>
    </row>
    <row r="181" spans="1:255" s="11" customFormat="1" ht="82.5" hidden="1" customHeight="1" x14ac:dyDescent="0.3">
      <c r="A181" s="29"/>
      <c r="B181" s="132" t="s">
        <v>31</v>
      </c>
      <c r="C181" s="133" t="s">
        <v>91</v>
      </c>
      <c r="D181" s="132"/>
      <c r="E181" s="2" t="s">
        <v>257</v>
      </c>
      <c r="F181" s="42">
        <f>F182</f>
        <v>0</v>
      </c>
      <c r="G181" s="44">
        <f t="shared" ref="G181:P181" si="48">G182</f>
        <v>0</v>
      </c>
      <c r="H181" s="44">
        <f t="shared" si="48"/>
        <v>0</v>
      </c>
      <c r="I181" s="44">
        <f t="shared" si="48"/>
        <v>0</v>
      </c>
      <c r="J181" s="44">
        <f t="shared" si="48"/>
        <v>0</v>
      </c>
      <c r="K181" s="44">
        <f t="shared" si="48"/>
        <v>0</v>
      </c>
      <c r="L181" s="44">
        <f t="shared" si="48"/>
        <v>0</v>
      </c>
      <c r="M181" s="44">
        <f t="shared" si="48"/>
        <v>0</v>
      </c>
      <c r="N181" s="44">
        <f t="shared" si="48"/>
        <v>0</v>
      </c>
      <c r="O181" s="44">
        <f t="shared" si="48"/>
        <v>0</v>
      </c>
      <c r="P181" s="44">
        <f t="shared" si="48"/>
        <v>0</v>
      </c>
      <c r="Q181" s="199">
        <f t="shared" si="47"/>
        <v>0</v>
      </c>
    </row>
    <row r="182" spans="1:255" s="11" customFormat="1" ht="62.4" hidden="1" x14ac:dyDescent="0.3">
      <c r="A182" s="29"/>
      <c r="B182" s="132" t="s">
        <v>32</v>
      </c>
      <c r="C182" s="133" t="s">
        <v>91</v>
      </c>
      <c r="D182" s="132"/>
      <c r="E182" s="2" t="s">
        <v>256</v>
      </c>
      <c r="F182" s="42">
        <f>SUM(F183:F186)</f>
        <v>0</v>
      </c>
      <c r="G182" s="44">
        <f t="shared" ref="G182:P182" si="49">SUM(G183:G186)</f>
        <v>0</v>
      </c>
      <c r="H182" s="44">
        <f t="shared" si="49"/>
        <v>0</v>
      </c>
      <c r="I182" s="44">
        <f t="shared" si="49"/>
        <v>0</v>
      </c>
      <c r="J182" s="44">
        <f t="shared" si="49"/>
        <v>0</v>
      </c>
      <c r="K182" s="44">
        <f t="shared" si="49"/>
        <v>0</v>
      </c>
      <c r="L182" s="44">
        <f t="shared" si="49"/>
        <v>0</v>
      </c>
      <c r="M182" s="44">
        <f t="shared" si="49"/>
        <v>0</v>
      </c>
      <c r="N182" s="44">
        <f t="shared" si="49"/>
        <v>0</v>
      </c>
      <c r="O182" s="44">
        <f t="shared" si="49"/>
        <v>0</v>
      </c>
      <c r="P182" s="44">
        <f t="shared" si="49"/>
        <v>0</v>
      </c>
      <c r="Q182" s="199">
        <f t="shared" si="47"/>
        <v>0</v>
      </c>
    </row>
    <row r="183" spans="1:255" s="11" customFormat="1" ht="39.75" hidden="1" customHeight="1" x14ac:dyDescent="0.3">
      <c r="A183" s="29"/>
      <c r="B183" s="188" t="s">
        <v>94</v>
      </c>
      <c r="C183" s="153">
        <v>1010</v>
      </c>
      <c r="D183" s="165" t="s">
        <v>95</v>
      </c>
      <c r="E183" s="166" t="s">
        <v>33</v>
      </c>
      <c r="F183" s="189">
        <f>G183</f>
        <v>0</v>
      </c>
      <c r="G183" s="168"/>
      <c r="H183" s="168"/>
      <c r="I183" s="168"/>
      <c r="J183" s="169"/>
      <c r="K183" s="190"/>
      <c r="L183" s="169"/>
      <c r="M183" s="169"/>
      <c r="N183" s="169"/>
      <c r="O183" s="169"/>
      <c r="P183" s="169"/>
      <c r="Q183" s="152">
        <f t="shared" si="47"/>
        <v>0</v>
      </c>
    </row>
    <row r="184" spans="1:255" s="12" customFormat="1" ht="62.4" hidden="1" x14ac:dyDescent="0.3">
      <c r="A184" s="29"/>
      <c r="B184" s="71" t="s">
        <v>92</v>
      </c>
      <c r="C184" s="74">
        <v>1021</v>
      </c>
      <c r="D184" s="72" t="s">
        <v>93</v>
      </c>
      <c r="E184" s="54" t="s">
        <v>132</v>
      </c>
      <c r="F184" s="42">
        <f>G184</f>
        <v>0</v>
      </c>
      <c r="G184" s="44"/>
      <c r="H184" s="43"/>
      <c r="I184" s="43"/>
      <c r="J184" s="44"/>
      <c r="K184" s="104"/>
      <c r="L184" s="44"/>
      <c r="M184" s="44"/>
      <c r="N184" s="44"/>
      <c r="O184" s="44"/>
      <c r="P184" s="44"/>
      <c r="Q184" s="52">
        <f t="shared" si="47"/>
        <v>0</v>
      </c>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row>
    <row r="185" spans="1:255" s="12" customFormat="1" ht="93.6" hidden="1" x14ac:dyDescent="0.3">
      <c r="A185" s="29"/>
      <c r="B185" s="206" t="s">
        <v>247</v>
      </c>
      <c r="C185" s="73">
        <v>1403</v>
      </c>
      <c r="D185" s="207" t="s">
        <v>179</v>
      </c>
      <c r="E185" s="54" t="s">
        <v>246</v>
      </c>
      <c r="F185" s="42">
        <f>G185</f>
        <v>0</v>
      </c>
      <c r="G185" s="44"/>
      <c r="H185" s="43"/>
      <c r="I185" s="43"/>
      <c r="J185" s="44"/>
      <c r="K185" s="44">
        <f>M185+P185</f>
        <v>0</v>
      </c>
      <c r="L185" s="44"/>
      <c r="M185" s="44"/>
      <c r="N185" s="44"/>
      <c r="O185" s="44"/>
      <c r="P185" s="44"/>
      <c r="Q185" s="199">
        <f>K185+F185</f>
        <v>0</v>
      </c>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row>
    <row r="186" spans="1:255" s="12" customFormat="1" ht="109.2" hidden="1" x14ac:dyDescent="0.3">
      <c r="A186" s="29"/>
      <c r="B186" s="153" t="s">
        <v>166</v>
      </c>
      <c r="C186" s="153">
        <v>3230</v>
      </c>
      <c r="D186" s="153">
        <v>1070</v>
      </c>
      <c r="E186" s="154" t="s">
        <v>167</v>
      </c>
      <c r="F186" s="167">
        <f>G186</f>
        <v>0</v>
      </c>
      <c r="G186" s="168"/>
      <c r="H186" s="168"/>
      <c r="I186" s="168"/>
      <c r="J186" s="168"/>
      <c r="K186" s="191"/>
      <c r="L186" s="168"/>
      <c r="M186" s="168"/>
      <c r="N186" s="168"/>
      <c r="O186" s="168"/>
      <c r="P186" s="168"/>
      <c r="Q186" s="152">
        <f t="shared" si="47"/>
        <v>0</v>
      </c>
      <c r="R186" s="11"/>
      <c r="S186" s="11"/>
      <c r="T186" s="11"/>
      <c r="U186" s="11">
        <v>1</v>
      </c>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row>
    <row r="187" spans="1:255" s="13" customFormat="1" ht="52.2" hidden="1" customHeight="1" x14ac:dyDescent="0.3">
      <c r="A187" s="27"/>
      <c r="B187" s="277" t="s">
        <v>58</v>
      </c>
      <c r="C187" s="277"/>
      <c r="D187" s="277"/>
      <c r="E187" s="277"/>
      <c r="F187" s="50">
        <f t="shared" ref="F187:P187" si="50">F188</f>
        <v>0</v>
      </c>
      <c r="G187" s="50">
        <f t="shared" si="50"/>
        <v>0</v>
      </c>
      <c r="H187" s="50">
        <f t="shared" si="50"/>
        <v>0</v>
      </c>
      <c r="I187" s="50">
        <f t="shared" si="50"/>
        <v>0</v>
      </c>
      <c r="J187" s="50">
        <f t="shared" si="50"/>
        <v>0</v>
      </c>
      <c r="K187" s="50">
        <f t="shared" si="50"/>
        <v>0</v>
      </c>
      <c r="L187" s="50">
        <f t="shared" si="50"/>
        <v>0</v>
      </c>
      <c r="M187" s="50">
        <f t="shared" si="50"/>
        <v>0</v>
      </c>
      <c r="N187" s="50">
        <f t="shared" si="50"/>
        <v>0</v>
      </c>
      <c r="O187" s="50">
        <f t="shared" si="50"/>
        <v>0</v>
      </c>
      <c r="P187" s="50">
        <f t="shared" si="50"/>
        <v>0</v>
      </c>
      <c r="Q187" s="52">
        <f t="shared" ref="Q187:Q252" si="51">K187+F187</f>
        <v>0</v>
      </c>
    </row>
    <row r="188" spans="1:255" s="13" customFormat="1" ht="56.4" hidden="1" customHeight="1" x14ac:dyDescent="0.3">
      <c r="A188" s="27"/>
      <c r="B188" s="19" t="s">
        <v>31</v>
      </c>
      <c r="C188" s="19" t="s">
        <v>91</v>
      </c>
      <c r="D188" s="19"/>
      <c r="E188" s="20" t="s">
        <v>49</v>
      </c>
      <c r="F188" s="42">
        <f>F189</f>
        <v>0</v>
      </c>
      <c r="G188" s="49">
        <f t="shared" ref="G188:L188" si="52">G189</f>
        <v>0</v>
      </c>
      <c r="H188" s="49">
        <f t="shared" si="52"/>
        <v>0</v>
      </c>
      <c r="I188" s="49">
        <f t="shared" si="52"/>
        <v>0</v>
      </c>
      <c r="J188" s="49">
        <f t="shared" si="52"/>
        <v>0</v>
      </c>
      <c r="K188" s="51">
        <f t="shared" si="52"/>
        <v>0</v>
      </c>
      <c r="L188" s="51">
        <f t="shared" si="52"/>
        <v>0</v>
      </c>
      <c r="M188" s="51">
        <f>M189</f>
        <v>0</v>
      </c>
      <c r="N188" s="51">
        <f>N189</f>
        <v>0</v>
      </c>
      <c r="O188" s="51">
        <f>O189</f>
        <v>0</v>
      </c>
      <c r="P188" s="51">
        <f>P189</f>
        <v>0</v>
      </c>
      <c r="Q188" s="52">
        <f t="shared" si="51"/>
        <v>0</v>
      </c>
    </row>
    <row r="189" spans="1:255" s="13" customFormat="1" ht="94.95" hidden="1" customHeight="1" x14ac:dyDescent="0.3">
      <c r="A189" s="27"/>
      <c r="B189" s="19" t="s">
        <v>32</v>
      </c>
      <c r="C189" s="19" t="s">
        <v>91</v>
      </c>
      <c r="D189" s="19"/>
      <c r="E189" s="20" t="s">
        <v>90</v>
      </c>
      <c r="F189" s="42">
        <f>SUM(F190:F192)</f>
        <v>0</v>
      </c>
      <c r="G189" s="47">
        <f t="shared" ref="G189:P189" si="53">SUM(G190:G192)</f>
        <v>0</v>
      </c>
      <c r="H189" s="47">
        <f t="shared" si="53"/>
        <v>0</v>
      </c>
      <c r="I189" s="47">
        <f t="shared" si="53"/>
        <v>0</v>
      </c>
      <c r="J189" s="47">
        <f t="shared" si="53"/>
        <v>0</v>
      </c>
      <c r="K189" s="46">
        <f t="shared" si="53"/>
        <v>0</v>
      </c>
      <c r="L189" s="46">
        <f t="shared" si="53"/>
        <v>0</v>
      </c>
      <c r="M189" s="46">
        <f t="shared" si="53"/>
        <v>0</v>
      </c>
      <c r="N189" s="46">
        <f t="shared" si="53"/>
        <v>0</v>
      </c>
      <c r="O189" s="46">
        <f t="shared" si="53"/>
        <v>0</v>
      </c>
      <c r="P189" s="46">
        <f t="shared" si="53"/>
        <v>0</v>
      </c>
      <c r="Q189" s="52">
        <f t="shared" si="51"/>
        <v>0</v>
      </c>
    </row>
    <row r="190" spans="1:255" s="13" customFormat="1" ht="66" hidden="1" customHeight="1" x14ac:dyDescent="0.3">
      <c r="A190" s="27"/>
      <c r="B190" s="14" t="s">
        <v>67</v>
      </c>
      <c r="C190" s="14" t="s">
        <v>17</v>
      </c>
      <c r="D190" s="14" t="s">
        <v>34</v>
      </c>
      <c r="E190" s="28" t="s">
        <v>68</v>
      </c>
      <c r="F190" s="42">
        <f>G190+J190</f>
        <v>0</v>
      </c>
      <c r="G190" s="47"/>
      <c r="H190" s="47"/>
      <c r="I190" s="47"/>
      <c r="J190" s="47"/>
      <c r="K190" s="47">
        <f>M190+P190</f>
        <v>0</v>
      </c>
      <c r="L190" s="47"/>
      <c r="M190" s="47"/>
      <c r="N190" s="47"/>
      <c r="O190" s="47"/>
      <c r="P190" s="47"/>
      <c r="Q190" s="52">
        <f t="shared" si="51"/>
        <v>0</v>
      </c>
    </row>
    <row r="191" spans="1:255" s="13" customFormat="1" ht="28.8" hidden="1" x14ac:dyDescent="0.3">
      <c r="A191" s="27"/>
      <c r="B191" s="31" t="s">
        <v>50</v>
      </c>
      <c r="C191" s="37" t="s">
        <v>57</v>
      </c>
      <c r="D191" s="31" t="s">
        <v>52</v>
      </c>
      <c r="E191" s="32" t="s">
        <v>51</v>
      </c>
      <c r="F191" s="42">
        <f>G191+J191</f>
        <v>0</v>
      </c>
      <c r="G191" s="47"/>
      <c r="H191" s="47"/>
      <c r="I191" s="47"/>
      <c r="J191" s="47"/>
      <c r="K191" s="47">
        <f>M191+P191</f>
        <v>0</v>
      </c>
      <c r="L191" s="47"/>
      <c r="M191" s="47"/>
      <c r="N191" s="47"/>
      <c r="O191" s="47"/>
      <c r="P191" s="47"/>
      <c r="Q191" s="52">
        <f t="shared" si="51"/>
        <v>0</v>
      </c>
      <c r="U191" s="13">
        <v>1</v>
      </c>
    </row>
    <row r="192" spans="1:255" s="13" customFormat="1" ht="91.2" hidden="1" customHeight="1" x14ac:dyDescent="0.3">
      <c r="A192" s="27"/>
      <c r="B192" s="31"/>
      <c r="C192" s="31"/>
      <c r="D192" s="31"/>
      <c r="E192" s="33" t="s">
        <v>86</v>
      </c>
      <c r="F192" s="42">
        <f>G192+J192</f>
        <v>0</v>
      </c>
      <c r="G192" s="47"/>
      <c r="H192" s="47"/>
      <c r="I192" s="47"/>
      <c r="J192" s="47"/>
      <c r="K192" s="47">
        <f>M192+P192</f>
        <v>0</v>
      </c>
      <c r="L192" s="47"/>
      <c r="M192" s="47"/>
      <c r="N192" s="47"/>
      <c r="O192" s="47"/>
      <c r="P192" s="47"/>
      <c r="Q192" s="52">
        <f t="shared" si="51"/>
        <v>0</v>
      </c>
    </row>
    <row r="193" spans="1:19" s="61" customFormat="1" ht="102.75" hidden="1" customHeight="1" x14ac:dyDescent="0.25">
      <c r="A193" s="60"/>
      <c r="B193" s="255" t="s">
        <v>250</v>
      </c>
      <c r="C193" s="256"/>
      <c r="D193" s="256"/>
      <c r="E193" s="256"/>
      <c r="F193" s="50">
        <f>F194</f>
        <v>0</v>
      </c>
      <c r="G193" s="50">
        <f>G194</f>
        <v>0</v>
      </c>
      <c r="H193" s="50">
        <f t="shared" ref="H193:P193" si="54">H194</f>
        <v>0</v>
      </c>
      <c r="I193" s="50">
        <f t="shared" si="54"/>
        <v>0</v>
      </c>
      <c r="J193" s="50">
        <f t="shared" si="54"/>
        <v>0</v>
      </c>
      <c r="K193" s="50">
        <f t="shared" si="54"/>
        <v>0</v>
      </c>
      <c r="L193" s="50">
        <f t="shared" si="54"/>
        <v>0</v>
      </c>
      <c r="M193" s="50">
        <f t="shared" si="54"/>
        <v>0</v>
      </c>
      <c r="N193" s="50">
        <f t="shared" si="54"/>
        <v>0</v>
      </c>
      <c r="O193" s="50">
        <f t="shared" si="54"/>
        <v>0</v>
      </c>
      <c r="P193" s="50">
        <f t="shared" si="54"/>
        <v>0</v>
      </c>
      <c r="Q193" s="91">
        <f t="shared" si="51"/>
        <v>0</v>
      </c>
      <c r="S193" s="112"/>
    </row>
    <row r="194" spans="1:19" s="61" customFormat="1" ht="62.4" hidden="1" x14ac:dyDescent="0.25">
      <c r="A194" s="60"/>
      <c r="B194" s="19" t="s">
        <v>31</v>
      </c>
      <c r="C194" s="141" t="s">
        <v>224</v>
      </c>
      <c r="D194" s="19"/>
      <c r="E194" s="20" t="s">
        <v>257</v>
      </c>
      <c r="F194" s="62">
        <f>F195</f>
        <v>0</v>
      </c>
      <c r="G194" s="62">
        <f>G195</f>
        <v>0</v>
      </c>
      <c r="H194" s="62">
        <f t="shared" ref="H194:P194" si="55">H195</f>
        <v>0</v>
      </c>
      <c r="I194" s="62">
        <f t="shared" si="55"/>
        <v>0</v>
      </c>
      <c r="J194" s="62">
        <f t="shared" si="55"/>
        <v>0</v>
      </c>
      <c r="K194" s="62">
        <f t="shared" si="55"/>
        <v>0</v>
      </c>
      <c r="L194" s="62">
        <f t="shared" si="55"/>
        <v>0</v>
      </c>
      <c r="M194" s="62">
        <f t="shared" si="55"/>
        <v>0</v>
      </c>
      <c r="N194" s="62">
        <f t="shared" si="55"/>
        <v>0</v>
      </c>
      <c r="O194" s="62">
        <f t="shared" si="55"/>
        <v>0</v>
      </c>
      <c r="P194" s="62">
        <f t="shared" si="55"/>
        <v>0</v>
      </c>
      <c r="Q194" s="91">
        <f t="shared" si="51"/>
        <v>0</v>
      </c>
      <c r="S194" s="112"/>
    </row>
    <row r="195" spans="1:19" s="61" customFormat="1" ht="62.4" hidden="1" x14ac:dyDescent="0.25">
      <c r="A195" s="60"/>
      <c r="B195" s="19" t="s">
        <v>32</v>
      </c>
      <c r="C195" s="141" t="s">
        <v>224</v>
      </c>
      <c r="D195" s="19"/>
      <c r="E195" s="20" t="s">
        <v>256</v>
      </c>
      <c r="F195" s="62">
        <f>SUM(F196:F197)</f>
        <v>0</v>
      </c>
      <c r="G195" s="62">
        <f t="shared" ref="G195:P195" si="56">SUM(G196:G197)</f>
        <v>0</v>
      </c>
      <c r="H195" s="62">
        <f t="shared" si="56"/>
        <v>0</v>
      </c>
      <c r="I195" s="62">
        <f t="shared" si="56"/>
        <v>0</v>
      </c>
      <c r="J195" s="62">
        <f t="shared" si="56"/>
        <v>0</v>
      </c>
      <c r="K195" s="62">
        <f t="shared" si="56"/>
        <v>0</v>
      </c>
      <c r="L195" s="62">
        <f t="shared" si="56"/>
        <v>0</v>
      </c>
      <c r="M195" s="62">
        <f t="shared" si="56"/>
        <v>0</v>
      </c>
      <c r="N195" s="62">
        <f t="shared" si="56"/>
        <v>0</v>
      </c>
      <c r="O195" s="62">
        <f t="shared" si="56"/>
        <v>0</v>
      </c>
      <c r="P195" s="62">
        <f t="shared" si="56"/>
        <v>0</v>
      </c>
      <c r="Q195" s="91">
        <f t="shared" si="51"/>
        <v>0</v>
      </c>
      <c r="S195" s="112"/>
    </row>
    <row r="196" spans="1:19" s="61" customFormat="1" ht="36" hidden="1" customHeight="1" x14ac:dyDescent="0.25">
      <c r="A196" s="60"/>
      <c r="B196" s="192" t="s">
        <v>175</v>
      </c>
      <c r="C196" s="164">
        <v>1010</v>
      </c>
      <c r="D196" s="162" t="s">
        <v>176</v>
      </c>
      <c r="E196" s="193" t="s">
        <v>33</v>
      </c>
      <c r="F196" s="194">
        <f>G196+J196</f>
        <v>0</v>
      </c>
      <c r="G196" s="194"/>
      <c r="H196" s="194"/>
      <c r="I196" s="194"/>
      <c r="J196" s="194"/>
      <c r="K196" s="194">
        <f>M196+P196</f>
        <v>0</v>
      </c>
      <c r="L196" s="194"/>
      <c r="M196" s="194"/>
      <c r="N196" s="194"/>
      <c r="O196" s="194"/>
      <c r="P196" s="194"/>
      <c r="Q196" s="187">
        <f>K196+F196</f>
        <v>0</v>
      </c>
      <c r="S196" s="112"/>
    </row>
    <row r="197" spans="1:19" s="61" customFormat="1" ht="171.6" hidden="1" x14ac:dyDescent="0.25">
      <c r="A197" s="60"/>
      <c r="B197" s="121" t="s">
        <v>248</v>
      </c>
      <c r="C197" s="35">
        <v>1292</v>
      </c>
      <c r="D197" s="135" t="s">
        <v>35</v>
      </c>
      <c r="E197" s="85" t="s">
        <v>249</v>
      </c>
      <c r="F197" s="45">
        <f>G197+J197</f>
        <v>0</v>
      </c>
      <c r="G197" s="45"/>
      <c r="H197" s="45"/>
      <c r="I197" s="45"/>
      <c r="J197" s="45"/>
      <c r="K197" s="45">
        <f>M197+P197</f>
        <v>0</v>
      </c>
      <c r="L197" s="45"/>
      <c r="M197" s="45"/>
      <c r="N197" s="45"/>
      <c r="O197" s="45"/>
      <c r="P197" s="45"/>
      <c r="Q197" s="91">
        <f t="shared" si="51"/>
        <v>0</v>
      </c>
      <c r="S197" s="112"/>
    </row>
    <row r="198" spans="1:19" s="61" customFormat="1" ht="62.25" hidden="1" customHeight="1" x14ac:dyDescent="0.25">
      <c r="A198" s="60"/>
      <c r="B198" s="255" t="s">
        <v>283</v>
      </c>
      <c r="C198" s="256"/>
      <c r="D198" s="256"/>
      <c r="E198" s="256"/>
      <c r="F198" s="50">
        <f>F199+F202+F205</f>
        <v>0</v>
      </c>
      <c r="G198" s="50">
        <f t="shared" ref="G198:P198" si="57">G199+G202+G205</f>
        <v>0</v>
      </c>
      <c r="H198" s="50">
        <f t="shared" si="57"/>
        <v>0</v>
      </c>
      <c r="I198" s="50">
        <f t="shared" si="57"/>
        <v>0</v>
      </c>
      <c r="J198" s="50">
        <f t="shared" si="57"/>
        <v>0</v>
      </c>
      <c r="K198" s="50">
        <f t="shared" si="57"/>
        <v>0</v>
      </c>
      <c r="L198" s="50">
        <f t="shared" si="57"/>
        <v>0</v>
      </c>
      <c r="M198" s="50">
        <f t="shared" si="57"/>
        <v>0</v>
      </c>
      <c r="N198" s="50">
        <f t="shared" si="57"/>
        <v>0</v>
      </c>
      <c r="O198" s="50">
        <f t="shared" si="57"/>
        <v>0</v>
      </c>
      <c r="P198" s="50">
        <f t="shared" si="57"/>
        <v>0</v>
      </c>
      <c r="Q198" s="91">
        <f t="shared" si="51"/>
        <v>0</v>
      </c>
      <c r="S198" s="112"/>
    </row>
    <row r="199" spans="1:19" s="61" customFormat="1" ht="54" hidden="1" customHeight="1" x14ac:dyDescent="0.25">
      <c r="A199" s="60"/>
      <c r="B199" s="148" t="s">
        <v>10</v>
      </c>
      <c r="C199" s="149" t="s">
        <v>11</v>
      </c>
      <c r="D199" s="148"/>
      <c r="E199" s="150" t="s">
        <v>133</v>
      </c>
      <c r="F199" s="237">
        <f>F200</f>
        <v>0</v>
      </c>
      <c r="G199" s="237">
        <f>G200</f>
        <v>0</v>
      </c>
      <c r="H199" s="237">
        <f t="shared" ref="H199:P199" si="58">H200</f>
        <v>0</v>
      </c>
      <c r="I199" s="237">
        <f t="shared" si="58"/>
        <v>0</v>
      </c>
      <c r="J199" s="237">
        <f t="shared" si="58"/>
        <v>0</v>
      </c>
      <c r="K199" s="237">
        <f t="shared" si="58"/>
        <v>0</v>
      </c>
      <c r="L199" s="237">
        <f t="shared" si="58"/>
        <v>0</v>
      </c>
      <c r="M199" s="237">
        <f t="shared" si="58"/>
        <v>0</v>
      </c>
      <c r="N199" s="237">
        <f t="shared" si="58"/>
        <v>0</v>
      </c>
      <c r="O199" s="237">
        <f t="shared" si="58"/>
        <v>0</v>
      </c>
      <c r="P199" s="237">
        <f t="shared" si="58"/>
        <v>0</v>
      </c>
      <c r="Q199" s="187">
        <f t="shared" si="51"/>
        <v>0</v>
      </c>
      <c r="S199" s="112"/>
    </row>
    <row r="200" spans="1:19" s="61" customFormat="1" ht="62.25" hidden="1" customHeight="1" x14ac:dyDescent="0.25">
      <c r="A200" s="60"/>
      <c r="B200" s="65" t="s">
        <v>12</v>
      </c>
      <c r="C200" s="19" t="s">
        <v>11</v>
      </c>
      <c r="D200" s="65"/>
      <c r="E200" s="2" t="s">
        <v>134</v>
      </c>
      <c r="F200" s="219">
        <f>F201</f>
        <v>0</v>
      </c>
      <c r="G200" s="217">
        <f>G201</f>
        <v>0</v>
      </c>
      <c r="H200" s="217">
        <f t="shared" ref="H200:P200" si="59">H201</f>
        <v>0</v>
      </c>
      <c r="I200" s="217">
        <f t="shared" si="59"/>
        <v>0</v>
      </c>
      <c r="J200" s="217">
        <f t="shared" si="59"/>
        <v>0</v>
      </c>
      <c r="K200" s="217">
        <f t="shared" si="59"/>
        <v>0</v>
      </c>
      <c r="L200" s="217">
        <f t="shared" si="59"/>
        <v>0</v>
      </c>
      <c r="M200" s="217">
        <f t="shared" si="59"/>
        <v>0</v>
      </c>
      <c r="N200" s="217">
        <f t="shared" si="59"/>
        <v>0</v>
      </c>
      <c r="O200" s="217">
        <f t="shared" si="59"/>
        <v>0</v>
      </c>
      <c r="P200" s="217">
        <f t="shared" si="59"/>
        <v>0</v>
      </c>
      <c r="Q200" s="64">
        <f t="shared" si="51"/>
        <v>0</v>
      </c>
      <c r="S200" s="112"/>
    </row>
    <row r="201" spans="1:19" s="61" customFormat="1" ht="62.25" hidden="1" customHeight="1" x14ac:dyDescent="0.25">
      <c r="A201" s="60"/>
      <c r="B201" s="102" t="s">
        <v>162</v>
      </c>
      <c r="C201" s="102" t="s">
        <v>181</v>
      </c>
      <c r="D201" s="102" t="s">
        <v>18</v>
      </c>
      <c r="E201" s="76" t="s">
        <v>75</v>
      </c>
      <c r="F201" s="67">
        <f>G201+J201</f>
        <v>0</v>
      </c>
      <c r="G201" s="220"/>
      <c r="H201" s="218"/>
      <c r="I201" s="220"/>
      <c r="J201" s="218"/>
      <c r="K201" s="218"/>
      <c r="L201" s="218"/>
      <c r="M201" s="218"/>
      <c r="N201" s="218"/>
      <c r="O201" s="218"/>
      <c r="P201" s="218"/>
      <c r="Q201" s="64">
        <f t="shared" si="51"/>
        <v>0</v>
      </c>
      <c r="S201" s="112"/>
    </row>
    <row r="202" spans="1:19" s="61" customFormat="1" ht="84" hidden="1" customHeight="1" x14ac:dyDescent="0.25">
      <c r="A202" s="60"/>
      <c r="B202" s="19" t="s">
        <v>31</v>
      </c>
      <c r="C202" s="141" t="s">
        <v>224</v>
      </c>
      <c r="D202" s="19"/>
      <c r="E202" s="20" t="s">
        <v>49</v>
      </c>
      <c r="F202" s="69">
        <f>F203</f>
        <v>0</v>
      </c>
      <c r="G202" s="69">
        <f>G203</f>
        <v>0</v>
      </c>
      <c r="H202" s="69">
        <f t="shared" ref="H202:P202" si="60">H203</f>
        <v>0</v>
      </c>
      <c r="I202" s="69">
        <f t="shared" si="60"/>
        <v>0</v>
      </c>
      <c r="J202" s="69">
        <f t="shared" si="60"/>
        <v>0</v>
      </c>
      <c r="K202" s="69">
        <f t="shared" si="60"/>
        <v>0</v>
      </c>
      <c r="L202" s="69">
        <f t="shared" si="60"/>
        <v>0</v>
      </c>
      <c r="M202" s="69">
        <f t="shared" si="60"/>
        <v>0</v>
      </c>
      <c r="N202" s="69">
        <f t="shared" si="60"/>
        <v>0</v>
      </c>
      <c r="O202" s="69">
        <f t="shared" si="60"/>
        <v>0</v>
      </c>
      <c r="P202" s="69">
        <f t="shared" si="60"/>
        <v>0</v>
      </c>
      <c r="Q202" s="64">
        <f t="shared" si="51"/>
        <v>0</v>
      </c>
      <c r="S202" s="112"/>
    </row>
    <row r="203" spans="1:19" s="61" customFormat="1" ht="78" hidden="1" customHeight="1" x14ac:dyDescent="0.25">
      <c r="A203" s="60"/>
      <c r="B203" s="19" t="s">
        <v>32</v>
      </c>
      <c r="C203" s="141" t="s">
        <v>224</v>
      </c>
      <c r="D203" s="19"/>
      <c r="E203" s="20" t="s">
        <v>90</v>
      </c>
      <c r="F203" s="69">
        <f>F204</f>
        <v>0</v>
      </c>
      <c r="G203" s="69">
        <f t="shared" ref="G203:P203" si="61">G204</f>
        <v>0</v>
      </c>
      <c r="H203" s="69">
        <f t="shared" si="61"/>
        <v>0</v>
      </c>
      <c r="I203" s="69">
        <f t="shared" si="61"/>
        <v>0</v>
      </c>
      <c r="J203" s="69">
        <f t="shared" si="61"/>
        <v>0</v>
      </c>
      <c r="K203" s="69">
        <f t="shared" si="61"/>
        <v>0</v>
      </c>
      <c r="L203" s="69">
        <f t="shared" si="61"/>
        <v>0</v>
      </c>
      <c r="M203" s="69">
        <f t="shared" si="61"/>
        <v>0</v>
      </c>
      <c r="N203" s="69">
        <f t="shared" si="61"/>
        <v>0</v>
      </c>
      <c r="O203" s="69">
        <f t="shared" si="61"/>
        <v>0</v>
      </c>
      <c r="P203" s="69">
        <f t="shared" si="61"/>
        <v>0</v>
      </c>
      <c r="Q203" s="64">
        <f t="shared" si="51"/>
        <v>0</v>
      </c>
      <c r="S203" s="112"/>
    </row>
    <row r="204" spans="1:19" s="61" customFormat="1" ht="183" hidden="1" customHeight="1" x14ac:dyDescent="0.3">
      <c r="A204" s="60"/>
      <c r="B204" s="35" t="s">
        <v>277</v>
      </c>
      <c r="C204" s="35">
        <v>1183</v>
      </c>
      <c r="D204" s="135" t="s">
        <v>35</v>
      </c>
      <c r="E204" s="222" t="s">
        <v>276</v>
      </c>
      <c r="F204" s="45">
        <f>G204+J204</f>
        <v>0</v>
      </c>
      <c r="G204" s="45"/>
      <c r="H204" s="45"/>
      <c r="I204" s="45"/>
      <c r="J204" s="45"/>
      <c r="K204" s="45">
        <f>M204+P204</f>
        <v>0</v>
      </c>
      <c r="L204" s="45"/>
      <c r="M204" s="45"/>
      <c r="N204" s="45"/>
      <c r="O204" s="45"/>
      <c r="P204" s="45"/>
      <c r="Q204" s="64">
        <f t="shared" si="51"/>
        <v>0</v>
      </c>
      <c r="S204" s="112"/>
    </row>
    <row r="205" spans="1:19" s="61" customFormat="1" ht="75" hidden="1" customHeight="1" x14ac:dyDescent="0.25">
      <c r="A205" s="60"/>
      <c r="B205" s="132" t="s">
        <v>31</v>
      </c>
      <c r="C205" s="133" t="s">
        <v>91</v>
      </c>
      <c r="D205" s="132"/>
      <c r="E205" s="2" t="s">
        <v>49</v>
      </c>
      <c r="F205" s="62">
        <f>F206</f>
        <v>0</v>
      </c>
      <c r="G205" s="62">
        <f t="shared" ref="G205:P205" si="62">G206</f>
        <v>0</v>
      </c>
      <c r="H205" s="62">
        <f t="shared" si="62"/>
        <v>0</v>
      </c>
      <c r="I205" s="62">
        <f t="shared" si="62"/>
        <v>0</v>
      </c>
      <c r="J205" s="62">
        <f t="shared" si="62"/>
        <v>0</v>
      </c>
      <c r="K205" s="62">
        <f t="shared" si="62"/>
        <v>0</v>
      </c>
      <c r="L205" s="62">
        <f t="shared" si="62"/>
        <v>0</v>
      </c>
      <c r="M205" s="62">
        <f t="shared" si="62"/>
        <v>0</v>
      </c>
      <c r="N205" s="62">
        <f t="shared" si="62"/>
        <v>0</v>
      </c>
      <c r="O205" s="62">
        <f t="shared" si="62"/>
        <v>0</v>
      </c>
      <c r="P205" s="62">
        <f t="shared" si="62"/>
        <v>0</v>
      </c>
      <c r="Q205" s="91">
        <f t="shared" si="51"/>
        <v>0</v>
      </c>
      <c r="S205" s="112"/>
    </row>
    <row r="206" spans="1:19" s="61" customFormat="1" ht="75.75" hidden="1" customHeight="1" x14ac:dyDescent="0.25">
      <c r="A206" s="60"/>
      <c r="B206" s="132" t="s">
        <v>31</v>
      </c>
      <c r="C206" s="133" t="s">
        <v>91</v>
      </c>
      <c r="D206" s="132"/>
      <c r="E206" s="2" t="s">
        <v>90</v>
      </c>
      <c r="F206" s="62">
        <f>SUM(F207:F208)</f>
        <v>0</v>
      </c>
      <c r="G206" s="62">
        <f t="shared" ref="G206:P206" si="63">SUM(G207:G208)</f>
        <v>0</v>
      </c>
      <c r="H206" s="62">
        <f t="shared" si="63"/>
        <v>0</v>
      </c>
      <c r="I206" s="62">
        <f t="shared" si="63"/>
        <v>0</v>
      </c>
      <c r="J206" s="62">
        <f t="shared" si="63"/>
        <v>0</v>
      </c>
      <c r="K206" s="62">
        <f t="shared" si="63"/>
        <v>0</v>
      </c>
      <c r="L206" s="62">
        <f t="shared" si="63"/>
        <v>0</v>
      </c>
      <c r="M206" s="62">
        <f t="shared" si="63"/>
        <v>0</v>
      </c>
      <c r="N206" s="62">
        <f t="shared" si="63"/>
        <v>0</v>
      </c>
      <c r="O206" s="62">
        <f t="shared" si="63"/>
        <v>0</v>
      </c>
      <c r="P206" s="62">
        <f t="shared" si="63"/>
        <v>0</v>
      </c>
      <c r="Q206" s="91">
        <f t="shared" si="51"/>
        <v>0</v>
      </c>
      <c r="S206" s="112"/>
    </row>
    <row r="207" spans="1:19" s="61" customFormat="1" ht="105" hidden="1" customHeight="1" x14ac:dyDescent="0.3">
      <c r="A207" s="60"/>
      <c r="B207" s="35" t="s">
        <v>285</v>
      </c>
      <c r="C207" s="35">
        <v>9720</v>
      </c>
      <c r="D207" s="135" t="s">
        <v>278</v>
      </c>
      <c r="E207" s="238" t="s">
        <v>284</v>
      </c>
      <c r="F207" s="45">
        <f>G207+J207</f>
        <v>0</v>
      </c>
      <c r="G207" s="45"/>
      <c r="H207" s="45"/>
      <c r="I207" s="45"/>
      <c r="J207" s="45"/>
      <c r="K207" s="45">
        <f>M207+P207</f>
        <v>0</v>
      </c>
      <c r="L207" s="45"/>
      <c r="M207" s="45"/>
      <c r="N207" s="45"/>
      <c r="O207" s="45"/>
      <c r="P207" s="45"/>
      <c r="Q207" s="91">
        <f>K207+F207</f>
        <v>0</v>
      </c>
      <c r="S207" s="112"/>
    </row>
    <row r="208" spans="1:19" s="61" customFormat="1" ht="105" hidden="1" customHeight="1" x14ac:dyDescent="0.3">
      <c r="A208" s="60"/>
      <c r="B208" s="164">
        <v>3719800</v>
      </c>
      <c r="C208" s="164">
        <v>9800</v>
      </c>
      <c r="D208" s="162" t="s">
        <v>278</v>
      </c>
      <c r="E208" s="221" t="s">
        <v>72</v>
      </c>
      <c r="F208" s="194">
        <f>G208+J208</f>
        <v>0</v>
      </c>
      <c r="G208" s="194"/>
      <c r="H208" s="194"/>
      <c r="I208" s="194"/>
      <c r="J208" s="194"/>
      <c r="K208" s="194">
        <f>M208+P208</f>
        <v>0</v>
      </c>
      <c r="L208" s="194"/>
      <c r="M208" s="194"/>
      <c r="N208" s="194"/>
      <c r="O208" s="194"/>
      <c r="P208" s="194"/>
      <c r="Q208" s="187">
        <f t="shared" si="51"/>
        <v>0</v>
      </c>
      <c r="S208" s="112"/>
    </row>
    <row r="209" spans="1:19" s="61" customFormat="1" ht="143.25" hidden="1" customHeight="1" x14ac:dyDescent="0.25">
      <c r="A209" s="60"/>
      <c r="B209" s="255" t="s">
        <v>227</v>
      </c>
      <c r="C209" s="256"/>
      <c r="D209" s="256"/>
      <c r="E209" s="256"/>
      <c r="F209" s="50">
        <f>F210</f>
        <v>0</v>
      </c>
      <c r="G209" s="50">
        <f>G210</f>
        <v>0</v>
      </c>
      <c r="H209" s="50">
        <f t="shared" ref="H209:P210" si="64">H210</f>
        <v>0</v>
      </c>
      <c r="I209" s="50">
        <f t="shared" si="64"/>
        <v>0</v>
      </c>
      <c r="J209" s="50">
        <f t="shared" si="64"/>
        <v>0</v>
      </c>
      <c r="K209" s="50">
        <f t="shared" si="64"/>
        <v>0</v>
      </c>
      <c r="L209" s="50">
        <f t="shared" si="64"/>
        <v>0</v>
      </c>
      <c r="M209" s="50">
        <f t="shared" si="64"/>
        <v>0</v>
      </c>
      <c r="N209" s="50">
        <f t="shared" si="64"/>
        <v>0</v>
      </c>
      <c r="O209" s="50">
        <f t="shared" si="64"/>
        <v>0</v>
      </c>
      <c r="P209" s="50">
        <f t="shared" si="64"/>
        <v>0</v>
      </c>
      <c r="Q209" s="64">
        <f t="shared" si="51"/>
        <v>0</v>
      </c>
      <c r="S209" s="112"/>
    </row>
    <row r="210" spans="1:19" s="61" customFormat="1" ht="146.25" hidden="1" customHeight="1" x14ac:dyDescent="0.25">
      <c r="A210" s="60"/>
      <c r="B210" s="19" t="s">
        <v>31</v>
      </c>
      <c r="C210" s="141" t="s">
        <v>224</v>
      </c>
      <c r="D210" s="19"/>
      <c r="E210" s="20" t="s">
        <v>49</v>
      </c>
      <c r="F210" s="69">
        <f>F211</f>
        <v>0</v>
      </c>
      <c r="G210" s="69">
        <f>G211</f>
        <v>0</v>
      </c>
      <c r="H210" s="69">
        <f t="shared" si="64"/>
        <v>0</v>
      </c>
      <c r="I210" s="69">
        <f t="shared" si="64"/>
        <v>0</v>
      </c>
      <c r="J210" s="69">
        <f t="shared" si="64"/>
        <v>0</v>
      </c>
      <c r="K210" s="69">
        <f t="shared" si="64"/>
        <v>0</v>
      </c>
      <c r="L210" s="69">
        <f t="shared" si="64"/>
        <v>0</v>
      </c>
      <c r="M210" s="69">
        <f t="shared" si="64"/>
        <v>0</v>
      </c>
      <c r="N210" s="69">
        <f t="shared" si="64"/>
        <v>0</v>
      </c>
      <c r="O210" s="69">
        <f t="shared" si="64"/>
        <v>0</v>
      </c>
      <c r="P210" s="69">
        <f t="shared" si="64"/>
        <v>0</v>
      </c>
      <c r="Q210" s="64">
        <f t="shared" si="51"/>
        <v>0</v>
      </c>
      <c r="S210" s="112"/>
    </row>
    <row r="211" spans="1:19" s="61" customFormat="1" ht="147" hidden="1" customHeight="1" x14ac:dyDescent="0.25">
      <c r="A211" s="60"/>
      <c r="B211" s="19" t="s">
        <v>32</v>
      </c>
      <c r="C211" s="141" t="s">
        <v>224</v>
      </c>
      <c r="D211" s="19"/>
      <c r="E211" s="20" t="s">
        <v>90</v>
      </c>
      <c r="F211" s="69">
        <f>F212</f>
        <v>0</v>
      </c>
      <c r="G211" s="69">
        <f t="shared" ref="G211:P211" si="65">G212</f>
        <v>0</v>
      </c>
      <c r="H211" s="69">
        <f t="shared" si="65"/>
        <v>0</v>
      </c>
      <c r="I211" s="69">
        <f t="shared" si="65"/>
        <v>0</v>
      </c>
      <c r="J211" s="69">
        <f t="shared" si="65"/>
        <v>0</v>
      </c>
      <c r="K211" s="69">
        <f t="shared" si="65"/>
        <v>0</v>
      </c>
      <c r="L211" s="69">
        <f t="shared" si="65"/>
        <v>0</v>
      </c>
      <c r="M211" s="69">
        <f t="shared" si="65"/>
        <v>0</v>
      </c>
      <c r="N211" s="69">
        <f t="shared" si="65"/>
        <v>0</v>
      </c>
      <c r="O211" s="69">
        <f t="shared" si="65"/>
        <v>0</v>
      </c>
      <c r="P211" s="69">
        <f t="shared" si="65"/>
        <v>0</v>
      </c>
      <c r="Q211" s="64">
        <f t="shared" si="51"/>
        <v>0</v>
      </c>
      <c r="S211" s="112"/>
    </row>
    <row r="212" spans="1:19" s="61" customFormat="1" ht="137.25" hidden="1" customHeight="1" x14ac:dyDescent="0.25">
      <c r="A212" s="60"/>
      <c r="B212" s="35" t="s">
        <v>94</v>
      </c>
      <c r="C212" s="35">
        <v>1010</v>
      </c>
      <c r="D212" s="135" t="s">
        <v>176</v>
      </c>
      <c r="E212" s="85" t="s">
        <v>33</v>
      </c>
      <c r="F212" s="67">
        <f>G212+J212</f>
        <v>0</v>
      </c>
      <c r="G212" s="67"/>
      <c r="H212" s="67"/>
      <c r="I212" s="67"/>
      <c r="J212" s="67"/>
      <c r="K212" s="67">
        <f>M212+P212</f>
        <v>0</v>
      </c>
      <c r="L212" s="67"/>
      <c r="M212" s="67"/>
      <c r="N212" s="67"/>
      <c r="O212" s="67"/>
      <c r="P212" s="67"/>
      <c r="Q212" s="64">
        <f t="shared" si="51"/>
        <v>0</v>
      </c>
      <c r="S212" s="112"/>
    </row>
    <row r="213" spans="1:19" s="61" customFormat="1" ht="162" hidden="1" customHeight="1" x14ac:dyDescent="0.25">
      <c r="A213" s="60"/>
      <c r="B213" s="255" t="s">
        <v>228</v>
      </c>
      <c r="C213" s="256"/>
      <c r="D213" s="256"/>
      <c r="E213" s="256"/>
      <c r="F213" s="50">
        <f>F214</f>
        <v>0</v>
      </c>
      <c r="G213" s="50">
        <f>G214</f>
        <v>0</v>
      </c>
      <c r="H213" s="50">
        <f t="shared" ref="H213:P214" si="66">H214</f>
        <v>0</v>
      </c>
      <c r="I213" s="50">
        <f t="shared" si="66"/>
        <v>0</v>
      </c>
      <c r="J213" s="50">
        <f t="shared" si="66"/>
        <v>0</v>
      </c>
      <c r="K213" s="50">
        <f t="shared" si="66"/>
        <v>0</v>
      </c>
      <c r="L213" s="50">
        <f t="shared" si="66"/>
        <v>0</v>
      </c>
      <c r="M213" s="50">
        <f t="shared" si="66"/>
        <v>0</v>
      </c>
      <c r="N213" s="50">
        <f t="shared" si="66"/>
        <v>0</v>
      </c>
      <c r="O213" s="50">
        <f t="shared" si="66"/>
        <v>0</v>
      </c>
      <c r="P213" s="50">
        <f t="shared" si="66"/>
        <v>0</v>
      </c>
      <c r="Q213" s="64">
        <f t="shared" ref="Q213:Q224" si="67">K213+F213</f>
        <v>0</v>
      </c>
      <c r="S213" s="112"/>
    </row>
    <row r="214" spans="1:19" s="61" customFormat="1" ht="168.75" hidden="1" customHeight="1" x14ac:dyDescent="0.25">
      <c r="A214" s="60"/>
      <c r="B214" s="19" t="s">
        <v>31</v>
      </c>
      <c r="C214" s="141" t="s">
        <v>224</v>
      </c>
      <c r="D214" s="19"/>
      <c r="E214" s="20" t="s">
        <v>49</v>
      </c>
      <c r="F214" s="69">
        <f>F215</f>
        <v>0</v>
      </c>
      <c r="G214" s="69">
        <f>G215</f>
        <v>0</v>
      </c>
      <c r="H214" s="69">
        <f t="shared" si="66"/>
        <v>0</v>
      </c>
      <c r="I214" s="69">
        <f t="shared" si="66"/>
        <v>0</v>
      </c>
      <c r="J214" s="69">
        <f t="shared" si="66"/>
        <v>0</v>
      </c>
      <c r="K214" s="69">
        <f t="shared" si="66"/>
        <v>0</v>
      </c>
      <c r="L214" s="69">
        <f t="shared" si="66"/>
        <v>0</v>
      </c>
      <c r="M214" s="69">
        <f t="shared" si="66"/>
        <v>0</v>
      </c>
      <c r="N214" s="69">
        <f t="shared" si="66"/>
        <v>0</v>
      </c>
      <c r="O214" s="69">
        <f t="shared" si="66"/>
        <v>0</v>
      </c>
      <c r="P214" s="69">
        <f t="shared" si="66"/>
        <v>0</v>
      </c>
      <c r="Q214" s="64">
        <f t="shared" si="67"/>
        <v>0</v>
      </c>
      <c r="S214" s="112"/>
    </row>
    <row r="215" spans="1:19" s="61" customFormat="1" ht="119.25" hidden="1" customHeight="1" x14ac:dyDescent="0.25">
      <c r="A215" s="60"/>
      <c r="B215" s="19" t="s">
        <v>32</v>
      </c>
      <c r="C215" s="141" t="s">
        <v>224</v>
      </c>
      <c r="D215" s="19"/>
      <c r="E215" s="20" t="s">
        <v>90</v>
      </c>
      <c r="F215" s="69">
        <f>F216</f>
        <v>0</v>
      </c>
      <c r="G215" s="69">
        <f t="shared" ref="G215:P215" si="68">G216</f>
        <v>0</v>
      </c>
      <c r="H215" s="69">
        <f t="shared" si="68"/>
        <v>0</v>
      </c>
      <c r="I215" s="69">
        <f t="shared" si="68"/>
        <v>0</v>
      </c>
      <c r="J215" s="69">
        <f t="shared" si="68"/>
        <v>0</v>
      </c>
      <c r="K215" s="69">
        <f t="shared" si="68"/>
        <v>0</v>
      </c>
      <c r="L215" s="69">
        <f t="shared" si="68"/>
        <v>0</v>
      </c>
      <c r="M215" s="69">
        <f t="shared" si="68"/>
        <v>0</v>
      </c>
      <c r="N215" s="69">
        <f t="shared" si="68"/>
        <v>0</v>
      </c>
      <c r="O215" s="69">
        <f t="shared" si="68"/>
        <v>0</v>
      </c>
      <c r="P215" s="69">
        <f t="shared" si="68"/>
        <v>0</v>
      </c>
      <c r="Q215" s="64">
        <f t="shared" si="67"/>
        <v>0</v>
      </c>
      <c r="S215" s="112"/>
    </row>
    <row r="216" spans="1:19" s="61" customFormat="1" ht="129.75" hidden="1" customHeight="1" x14ac:dyDescent="0.25">
      <c r="A216" s="60"/>
      <c r="B216" s="35" t="s">
        <v>94</v>
      </c>
      <c r="C216" s="35">
        <v>1010</v>
      </c>
      <c r="D216" s="135" t="s">
        <v>176</v>
      </c>
      <c r="E216" s="85" t="s">
        <v>33</v>
      </c>
      <c r="F216" s="67">
        <f>G216+J216</f>
        <v>0</v>
      </c>
      <c r="G216" s="67"/>
      <c r="H216" s="67"/>
      <c r="I216" s="67"/>
      <c r="J216" s="67"/>
      <c r="K216" s="67">
        <f>M216+P216</f>
        <v>0</v>
      </c>
      <c r="L216" s="67"/>
      <c r="M216" s="67"/>
      <c r="N216" s="67"/>
      <c r="O216" s="67"/>
      <c r="P216" s="67"/>
      <c r="Q216" s="64">
        <f t="shared" si="67"/>
        <v>0</v>
      </c>
      <c r="S216" s="112"/>
    </row>
    <row r="217" spans="1:19" s="61" customFormat="1" ht="170.25" hidden="1" customHeight="1" x14ac:dyDescent="0.25">
      <c r="A217" s="60"/>
      <c r="B217" s="255" t="s">
        <v>229</v>
      </c>
      <c r="C217" s="256"/>
      <c r="D217" s="256"/>
      <c r="E217" s="256"/>
      <c r="F217" s="50">
        <f>F218</f>
        <v>0</v>
      </c>
      <c r="G217" s="50">
        <f>G218</f>
        <v>0</v>
      </c>
      <c r="H217" s="50">
        <f t="shared" ref="H217:P218" si="69">H218</f>
        <v>0</v>
      </c>
      <c r="I217" s="50">
        <f t="shared" si="69"/>
        <v>0</v>
      </c>
      <c r="J217" s="50">
        <f t="shared" si="69"/>
        <v>0</v>
      </c>
      <c r="K217" s="50">
        <f t="shared" si="69"/>
        <v>0</v>
      </c>
      <c r="L217" s="50">
        <f t="shared" si="69"/>
        <v>0</v>
      </c>
      <c r="M217" s="50">
        <f t="shared" si="69"/>
        <v>0</v>
      </c>
      <c r="N217" s="50">
        <f t="shared" si="69"/>
        <v>0</v>
      </c>
      <c r="O217" s="50">
        <f t="shared" si="69"/>
        <v>0</v>
      </c>
      <c r="P217" s="50">
        <f t="shared" si="69"/>
        <v>0</v>
      </c>
      <c r="Q217" s="64">
        <f t="shared" si="67"/>
        <v>0</v>
      </c>
      <c r="S217" s="112"/>
    </row>
    <row r="218" spans="1:19" s="61" customFormat="1" ht="108" hidden="1" customHeight="1" x14ac:dyDescent="0.25">
      <c r="A218" s="60"/>
      <c r="B218" s="19" t="s">
        <v>31</v>
      </c>
      <c r="C218" s="141" t="s">
        <v>224</v>
      </c>
      <c r="D218" s="19"/>
      <c r="E218" s="20" t="s">
        <v>49</v>
      </c>
      <c r="F218" s="69">
        <f>F219</f>
        <v>0</v>
      </c>
      <c r="G218" s="69">
        <f>G219</f>
        <v>0</v>
      </c>
      <c r="H218" s="69">
        <f t="shared" si="69"/>
        <v>0</v>
      </c>
      <c r="I218" s="69">
        <f t="shared" si="69"/>
        <v>0</v>
      </c>
      <c r="J218" s="69">
        <f t="shared" si="69"/>
        <v>0</v>
      </c>
      <c r="K218" s="69">
        <f t="shared" si="69"/>
        <v>0</v>
      </c>
      <c r="L218" s="69">
        <f t="shared" si="69"/>
        <v>0</v>
      </c>
      <c r="M218" s="69">
        <f t="shared" si="69"/>
        <v>0</v>
      </c>
      <c r="N218" s="69">
        <f t="shared" si="69"/>
        <v>0</v>
      </c>
      <c r="O218" s="69">
        <f t="shared" si="69"/>
        <v>0</v>
      </c>
      <c r="P218" s="69">
        <f t="shared" si="69"/>
        <v>0</v>
      </c>
      <c r="Q218" s="64">
        <f t="shared" si="67"/>
        <v>0</v>
      </c>
      <c r="S218" s="112"/>
    </row>
    <row r="219" spans="1:19" s="61" customFormat="1" ht="182.25" hidden="1" customHeight="1" x14ac:dyDescent="0.25">
      <c r="A219" s="60"/>
      <c r="B219" s="19" t="s">
        <v>32</v>
      </c>
      <c r="C219" s="141" t="s">
        <v>224</v>
      </c>
      <c r="D219" s="19"/>
      <c r="E219" s="20" t="s">
        <v>90</v>
      </c>
      <c r="F219" s="69">
        <f>F220</f>
        <v>0</v>
      </c>
      <c r="G219" s="69">
        <f t="shared" ref="G219:P219" si="70">G220</f>
        <v>0</v>
      </c>
      <c r="H219" s="69">
        <f t="shared" si="70"/>
        <v>0</v>
      </c>
      <c r="I219" s="69">
        <f t="shared" si="70"/>
        <v>0</v>
      </c>
      <c r="J219" s="69">
        <f t="shared" si="70"/>
        <v>0</v>
      </c>
      <c r="K219" s="69">
        <f t="shared" si="70"/>
        <v>0</v>
      </c>
      <c r="L219" s="69">
        <f t="shared" si="70"/>
        <v>0</v>
      </c>
      <c r="M219" s="69">
        <f t="shared" si="70"/>
        <v>0</v>
      </c>
      <c r="N219" s="69">
        <f t="shared" si="70"/>
        <v>0</v>
      </c>
      <c r="O219" s="69">
        <f t="shared" si="70"/>
        <v>0</v>
      </c>
      <c r="P219" s="69">
        <f t="shared" si="70"/>
        <v>0</v>
      </c>
      <c r="Q219" s="64">
        <f t="shared" si="67"/>
        <v>0</v>
      </c>
      <c r="S219" s="112"/>
    </row>
    <row r="220" spans="1:19" s="61" customFormat="1" ht="149.25" hidden="1" customHeight="1" x14ac:dyDescent="0.25">
      <c r="A220" s="60"/>
      <c r="B220" s="121" t="s">
        <v>234</v>
      </c>
      <c r="C220" s="35">
        <v>1061</v>
      </c>
      <c r="D220" s="135" t="s">
        <v>34</v>
      </c>
      <c r="E220" s="85" t="s">
        <v>231</v>
      </c>
      <c r="F220" s="67">
        <f>G220+J220</f>
        <v>0</v>
      </c>
      <c r="G220" s="67"/>
      <c r="H220" s="67"/>
      <c r="I220" s="67"/>
      <c r="J220" s="67"/>
      <c r="K220" s="67">
        <f>M220+P220</f>
        <v>0</v>
      </c>
      <c r="L220" s="67"/>
      <c r="M220" s="67"/>
      <c r="N220" s="67"/>
      <c r="O220" s="67"/>
      <c r="P220" s="67"/>
      <c r="Q220" s="64">
        <f t="shared" si="67"/>
        <v>0</v>
      </c>
      <c r="S220" s="112"/>
    </row>
    <row r="221" spans="1:19" s="61" customFormat="1" ht="110.25" hidden="1" customHeight="1" x14ac:dyDescent="0.25">
      <c r="A221" s="60"/>
      <c r="B221" s="278" t="s">
        <v>226</v>
      </c>
      <c r="C221" s="279"/>
      <c r="D221" s="279"/>
      <c r="E221" s="280"/>
      <c r="F221" s="142">
        <f>F222</f>
        <v>0</v>
      </c>
      <c r="G221" s="142">
        <f>G222</f>
        <v>0</v>
      </c>
      <c r="H221" s="142">
        <f t="shared" ref="H221:P222" si="71">H222</f>
        <v>0</v>
      </c>
      <c r="I221" s="142">
        <f t="shared" si="71"/>
        <v>0</v>
      </c>
      <c r="J221" s="142">
        <f t="shared" si="71"/>
        <v>0</v>
      </c>
      <c r="K221" s="142">
        <f t="shared" si="71"/>
        <v>0</v>
      </c>
      <c r="L221" s="142">
        <f t="shared" si="71"/>
        <v>0</v>
      </c>
      <c r="M221" s="142">
        <f t="shared" si="71"/>
        <v>0</v>
      </c>
      <c r="N221" s="142">
        <f t="shared" si="71"/>
        <v>0</v>
      </c>
      <c r="O221" s="142">
        <f t="shared" si="71"/>
        <v>0</v>
      </c>
      <c r="P221" s="142">
        <f t="shared" si="71"/>
        <v>0</v>
      </c>
      <c r="Q221" s="143">
        <f t="shared" si="67"/>
        <v>0</v>
      </c>
      <c r="S221" s="112"/>
    </row>
    <row r="222" spans="1:19" s="61" customFormat="1" ht="129" hidden="1" customHeight="1" x14ac:dyDescent="0.25">
      <c r="A222" s="60"/>
      <c r="B222" s="19" t="s">
        <v>31</v>
      </c>
      <c r="C222" s="141" t="s">
        <v>91</v>
      </c>
      <c r="D222" s="19"/>
      <c r="E222" s="20" t="s">
        <v>49</v>
      </c>
      <c r="F222" s="69">
        <f>F223</f>
        <v>0</v>
      </c>
      <c r="G222" s="69">
        <f>G223</f>
        <v>0</v>
      </c>
      <c r="H222" s="69">
        <f t="shared" si="71"/>
        <v>0</v>
      </c>
      <c r="I222" s="69">
        <f t="shared" si="71"/>
        <v>0</v>
      </c>
      <c r="J222" s="69">
        <f t="shared" si="71"/>
        <v>0</v>
      </c>
      <c r="K222" s="69">
        <f t="shared" si="71"/>
        <v>0</v>
      </c>
      <c r="L222" s="69">
        <f t="shared" si="71"/>
        <v>0</v>
      </c>
      <c r="M222" s="69">
        <f t="shared" si="71"/>
        <v>0</v>
      </c>
      <c r="N222" s="69">
        <f t="shared" si="71"/>
        <v>0</v>
      </c>
      <c r="O222" s="69">
        <f t="shared" si="71"/>
        <v>0</v>
      </c>
      <c r="P222" s="69">
        <f t="shared" si="71"/>
        <v>0</v>
      </c>
      <c r="Q222" s="64">
        <f t="shared" si="67"/>
        <v>0</v>
      </c>
      <c r="S222" s="112"/>
    </row>
    <row r="223" spans="1:19" s="61" customFormat="1" ht="102" hidden="1" customHeight="1" x14ac:dyDescent="0.25">
      <c r="A223" s="60"/>
      <c r="B223" s="19" t="s">
        <v>32</v>
      </c>
      <c r="C223" s="19" t="s">
        <v>91</v>
      </c>
      <c r="D223" s="19"/>
      <c r="E223" s="20" t="s">
        <v>90</v>
      </c>
      <c r="F223" s="69">
        <f>F224</f>
        <v>0</v>
      </c>
      <c r="G223" s="69">
        <f t="shared" ref="G223:P223" si="72">G224</f>
        <v>0</v>
      </c>
      <c r="H223" s="69">
        <f t="shared" si="72"/>
        <v>0</v>
      </c>
      <c r="I223" s="69">
        <f t="shared" si="72"/>
        <v>0</v>
      </c>
      <c r="J223" s="69">
        <f t="shared" si="72"/>
        <v>0</v>
      </c>
      <c r="K223" s="69">
        <f t="shared" si="72"/>
        <v>0</v>
      </c>
      <c r="L223" s="69">
        <f t="shared" si="72"/>
        <v>0</v>
      </c>
      <c r="M223" s="69">
        <f t="shared" si="72"/>
        <v>0</v>
      </c>
      <c r="N223" s="69">
        <f t="shared" si="72"/>
        <v>0</v>
      </c>
      <c r="O223" s="69">
        <f t="shared" si="72"/>
        <v>0</v>
      </c>
      <c r="P223" s="69">
        <f t="shared" si="72"/>
        <v>0</v>
      </c>
      <c r="Q223" s="64">
        <f t="shared" si="67"/>
        <v>0</v>
      </c>
    </row>
    <row r="224" spans="1:19" s="61" customFormat="1" ht="144" hidden="1" customHeight="1" x14ac:dyDescent="0.25">
      <c r="A224" s="60"/>
      <c r="B224" s="35" t="s">
        <v>225</v>
      </c>
      <c r="C224" s="35">
        <v>1061</v>
      </c>
      <c r="D224" s="21"/>
      <c r="E224" s="85"/>
      <c r="F224" s="69">
        <f>G224+J224</f>
        <v>0</v>
      </c>
      <c r="G224" s="69"/>
      <c r="H224" s="69"/>
      <c r="I224" s="69"/>
      <c r="J224" s="69"/>
      <c r="K224" s="67">
        <f>M224+P224</f>
        <v>0</v>
      </c>
      <c r="L224" s="69"/>
      <c r="M224" s="67"/>
      <c r="N224" s="69"/>
      <c r="O224" s="69"/>
      <c r="P224" s="69"/>
      <c r="Q224" s="64">
        <f t="shared" si="67"/>
        <v>0</v>
      </c>
      <c r="S224" s="112"/>
    </row>
    <row r="225" spans="1:21" s="61" customFormat="1" ht="36" customHeight="1" x14ac:dyDescent="0.25">
      <c r="A225" s="60"/>
      <c r="B225" s="255" t="s">
        <v>313</v>
      </c>
      <c r="C225" s="256"/>
      <c r="D225" s="256"/>
      <c r="E225" s="256"/>
      <c r="F225" s="50">
        <f t="shared" ref="F225:P225" si="73">F226+F251+F266</f>
        <v>0</v>
      </c>
      <c r="G225" s="50">
        <f>G226+G251+G266</f>
        <v>-399000</v>
      </c>
      <c r="H225" s="50">
        <f t="shared" si="73"/>
        <v>0</v>
      </c>
      <c r="I225" s="50">
        <f t="shared" si="73"/>
        <v>0</v>
      </c>
      <c r="J225" s="50">
        <f t="shared" si="73"/>
        <v>399000</v>
      </c>
      <c r="K225" s="50">
        <f t="shared" si="73"/>
        <v>0</v>
      </c>
      <c r="L225" s="50">
        <f t="shared" si="73"/>
        <v>0</v>
      </c>
      <c r="M225" s="50">
        <f t="shared" si="73"/>
        <v>0</v>
      </c>
      <c r="N225" s="50">
        <f t="shared" si="73"/>
        <v>0</v>
      </c>
      <c r="O225" s="50">
        <f t="shared" si="73"/>
        <v>0</v>
      </c>
      <c r="P225" s="50">
        <f t="shared" si="73"/>
        <v>0</v>
      </c>
      <c r="Q225" s="91">
        <f t="shared" si="51"/>
        <v>0</v>
      </c>
      <c r="S225" s="112" t="s">
        <v>196</v>
      </c>
      <c r="T225" s="112" t="s">
        <v>196</v>
      </c>
    </row>
    <row r="226" spans="1:21" s="61" customFormat="1" ht="31.2" x14ac:dyDescent="0.25">
      <c r="A226" s="60"/>
      <c r="B226" s="149" t="s">
        <v>10</v>
      </c>
      <c r="C226" s="149" t="s">
        <v>11</v>
      </c>
      <c r="D226" s="149"/>
      <c r="E226" s="184" t="s">
        <v>55</v>
      </c>
      <c r="F226" s="198">
        <f>F227</f>
        <v>-100000</v>
      </c>
      <c r="G226" s="198">
        <f>G227</f>
        <v>-499000</v>
      </c>
      <c r="H226" s="198">
        <f>H227</f>
        <v>0</v>
      </c>
      <c r="I226" s="198">
        <f>I227</f>
        <v>0</v>
      </c>
      <c r="J226" s="198">
        <f>J227</f>
        <v>399000</v>
      </c>
      <c r="K226" s="198">
        <f t="shared" ref="K226:P226" si="74">K227</f>
        <v>0</v>
      </c>
      <c r="L226" s="198">
        <f t="shared" si="74"/>
        <v>0</v>
      </c>
      <c r="M226" s="198">
        <f t="shared" si="74"/>
        <v>0</v>
      </c>
      <c r="N226" s="198">
        <f t="shared" si="74"/>
        <v>0</v>
      </c>
      <c r="O226" s="198">
        <f t="shared" si="74"/>
        <v>0</v>
      </c>
      <c r="P226" s="198">
        <f t="shared" si="74"/>
        <v>0</v>
      </c>
      <c r="Q226" s="183">
        <f t="shared" si="51"/>
        <v>-100000</v>
      </c>
      <c r="S226" s="112" t="s">
        <v>196</v>
      </c>
      <c r="T226" s="112"/>
    </row>
    <row r="227" spans="1:21" s="61" customFormat="1" ht="40.5" customHeight="1" x14ac:dyDescent="0.25">
      <c r="A227" s="60"/>
      <c r="B227" s="19" t="s">
        <v>12</v>
      </c>
      <c r="C227" s="19" t="s">
        <v>11</v>
      </c>
      <c r="D227" s="19"/>
      <c r="E227" s="20" t="s">
        <v>56</v>
      </c>
      <c r="F227" s="62">
        <f t="shared" ref="F227:P227" si="75">SUM(F228:F250)</f>
        <v>-100000</v>
      </c>
      <c r="G227" s="62">
        <f>SUM(G228:G250)</f>
        <v>-499000</v>
      </c>
      <c r="H227" s="62">
        <f t="shared" si="75"/>
        <v>0</v>
      </c>
      <c r="I227" s="62">
        <f t="shared" si="75"/>
        <v>0</v>
      </c>
      <c r="J227" s="62">
        <f t="shared" si="75"/>
        <v>399000</v>
      </c>
      <c r="K227" s="62">
        <f t="shared" si="75"/>
        <v>0</v>
      </c>
      <c r="L227" s="62">
        <f t="shared" si="75"/>
        <v>0</v>
      </c>
      <c r="M227" s="62">
        <f t="shared" si="75"/>
        <v>0</v>
      </c>
      <c r="N227" s="62">
        <f t="shared" si="75"/>
        <v>0</v>
      </c>
      <c r="O227" s="62">
        <f t="shared" si="75"/>
        <v>0</v>
      </c>
      <c r="P227" s="62">
        <f t="shared" si="75"/>
        <v>0</v>
      </c>
      <c r="Q227" s="91">
        <f t="shared" si="51"/>
        <v>-100000</v>
      </c>
      <c r="S227" s="112" t="s">
        <v>196</v>
      </c>
      <c r="T227" s="112"/>
    </row>
    <row r="228" spans="1:21" s="61" customFormat="1" ht="124.8" hidden="1" x14ac:dyDescent="0.25">
      <c r="A228" s="60"/>
      <c r="B228" s="171" t="s">
        <v>13</v>
      </c>
      <c r="C228" s="171" t="s">
        <v>14</v>
      </c>
      <c r="D228" s="171" t="s">
        <v>15</v>
      </c>
      <c r="E228" s="172" t="s">
        <v>16</v>
      </c>
      <c r="F228" s="170">
        <f t="shared" ref="F228:F245" si="76">G228+J228</f>
        <v>0</v>
      </c>
      <c r="G228" s="170"/>
      <c r="H228" s="170"/>
      <c r="I228" s="170"/>
      <c r="J228" s="170"/>
      <c r="K228" s="170">
        <f>M228+P228</f>
        <v>0</v>
      </c>
      <c r="L228" s="170"/>
      <c r="M228" s="170"/>
      <c r="N228" s="170"/>
      <c r="O228" s="170"/>
      <c r="P228" s="170"/>
      <c r="Q228" s="183">
        <f t="shared" si="51"/>
        <v>0</v>
      </c>
      <c r="S228" s="112"/>
      <c r="T228" s="112"/>
    </row>
    <row r="229" spans="1:21" s="61" customFormat="1" ht="31.2" x14ac:dyDescent="0.25">
      <c r="A229" s="60"/>
      <c r="B229" s="77" t="s">
        <v>53</v>
      </c>
      <c r="C229" s="77" t="s">
        <v>47</v>
      </c>
      <c r="D229" s="77" t="s">
        <v>45</v>
      </c>
      <c r="E229" s="76" t="s">
        <v>54</v>
      </c>
      <c r="F229" s="45">
        <f>G229+J229</f>
        <v>200000</v>
      </c>
      <c r="G229" s="45"/>
      <c r="H229" s="45"/>
      <c r="I229" s="45"/>
      <c r="J229" s="45">
        <v>200000</v>
      </c>
      <c r="K229" s="45">
        <f>M229+P229</f>
        <v>0</v>
      </c>
      <c r="L229" s="45"/>
      <c r="M229" s="45"/>
      <c r="N229" s="45"/>
      <c r="O229" s="45"/>
      <c r="P229" s="45"/>
      <c r="Q229" s="91">
        <f>K229+F229</f>
        <v>200000</v>
      </c>
      <c r="S229" s="112" t="s">
        <v>196</v>
      </c>
      <c r="U229" s="112" t="s">
        <v>196</v>
      </c>
    </row>
    <row r="230" spans="1:21" s="61" customFormat="1" ht="15.6" hidden="1" x14ac:dyDescent="0.25">
      <c r="A230" s="60"/>
      <c r="B230" s="78" t="s">
        <v>170</v>
      </c>
      <c r="C230" s="79">
        <v>1010</v>
      </c>
      <c r="D230" s="117" t="s">
        <v>176</v>
      </c>
      <c r="E230" s="101" t="s">
        <v>33</v>
      </c>
      <c r="F230" s="45">
        <f>G230+J230</f>
        <v>0</v>
      </c>
      <c r="G230" s="45"/>
      <c r="H230" s="45"/>
      <c r="I230" s="70"/>
      <c r="J230" s="67"/>
      <c r="K230" s="45">
        <f>M230+P230</f>
        <v>0</v>
      </c>
      <c r="L230" s="67"/>
      <c r="M230" s="67"/>
      <c r="N230" s="67"/>
      <c r="O230" s="67"/>
      <c r="P230" s="67"/>
      <c r="Q230" s="64">
        <f>K230+F230</f>
        <v>0</v>
      </c>
      <c r="S230" s="112"/>
      <c r="U230" s="112" t="s">
        <v>196</v>
      </c>
    </row>
    <row r="231" spans="1:21" s="61" customFormat="1" ht="46.8" x14ac:dyDescent="0.25">
      <c r="A231" s="60"/>
      <c r="B231" s="78" t="s">
        <v>125</v>
      </c>
      <c r="C231" s="79" t="s">
        <v>36</v>
      </c>
      <c r="D231" s="23" t="s">
        <v>37</v>
      </c>
      <c r="E231" s="101" t="s">
        <v>126</v>
      </c>
      <c r="F231" s="45">
        <f t="shared" si="76"/>
        <v>0</v>
      </c>
      <c r="G231" s="45">
        <v>-199000</v>
      </c>
      <c r="H231" s="45"/>
      <c r="I231" s="70"/>
      <c r="J231" s="67">
        <v>199000</v>
      </c>
      <c r="K231" s="45">
        <f>M231+P231</f>
        <v>0</v>
      </c>
      <c r="L231" s="67"/>
      <c r="M231" s="67"/>
      <c r="N231" s="67"/>
      <c r="O231" s="67"/>
      <c r="P231" s="67"/>
      <c r="Q231" s="64">
        <f t="shared" si="51"/>
        <v>0</v>
      </c>
      <c r="S231" s="112" t="s">
        <v>196</v>
      </c>
      <c r="U231" s="112" t="s">
        <v>196</v>
      </c>
    </row>
    <row r="232" spans="1:21" s="61" customFormat="1" ht="45.75" hidden="1" customHeight="1" x14ac:dyDescent="0.25">
      <c r="A232" s="60"/>
      <c r="B232" s="78" t="s">
        <v>297</v>
      </c>
      <c r="C232" s="79">
        <v>2152</v>
      </c>
      <c r="D232" s="23" t="s">
        <v>302</v>
      </c>
      <c r="E232" s="101" t="s">
        <v>296</v>
      </c>
      <c r="F232" s="45">
        <f t="shared" si="76"/>
        <v>0</v>
      </c>
      <c r="G232" s="45"/>
      <c r="H232" s="45"/>
      <c r="I232" s="70"/>
      <c r="J232" s="45"/>
      <c r="K232" s="45"/>
      <c r="L232" s="67"/>
      <c r="M232" s="67"/>
      <c r="N232" s="67"/>
      <c r="O232" s="67"/>
      <c r="P232" s="67"/>
      <c r="Q232" s="64">
        <f t="shared" si="51"/>
        <v>0</v>
      </c>
      <c r="S232" s="112"/>
      <c r="U232" s="112"/>
    </row>
    <row r="233" spans="1:21" s="61" customFormat="1" ht="46.8" hidden="1" x14ac:dyDescent="0.25">
      <c r="A233" s="60"/>
      <c r="B233" s="77" t="s">
        <v>169</v>
      </c>
      <c r="C233" s="77">
        <v>3032</v>
      </c>
      <c r="D233" s="77">
        <v>1070</v>
      </c>
      <c r="E233" s="120" t="s">
        <v>74</v>
      </c>
      <c r="F233" s="45">
        <f t="shared" si="76"/>
        <v>0</v>
      </c>
      <c r="G233" s="45"/>
      <c r="H233" s="45"/>
      <c r="I233" s="70"/>
      <c r="J233" s="68"/>
      <c r="K233" s="45">
        <f>M233+P233</f>
        <v>0</v>
      </c>
      <c r="L233" s="67"/>
      <c r="M233" s="69"/>
      <c r="N233" s="69"/>
      <c r="O233" s="69"/>
      <c r="P233" s="67"/>
      <c r="Q233" s="64">
        <f t="shared" si="51"/>
        <v>0</v>
      </c>
      <c r="S233" s="112"/>
      <c r="U233" s="112" t="s">
        <v>196</v>
      </c>
    </row>
    <row r="234" spans="1:21" s="61" customFormat="1" ht="109.2" hidden="1" x14ac:dyDescent="0.25">
      <c r="A234" s="60"/>
      <c r="B234" s="77" t="s">
        <v>182</v>
      </c>
      <c r="C234" s="77" t="s">
        <v>183</v>
      </c>
      <c r="D234" s="77" t="s">
        <v>17</v>
      </c>
      <c r="E234" s="120" t="s">
        <v>184</v>
      </c>
      <c r="F234" s="45">
        <f t="shared" si="76"/>
        <v>0</v>
      </c>
      <c r="G234" s="45"/>
      <c r="H234" s="45"/>
      <c r="I234" s="45"/>
      <c r="J234" s="68"/>
      <c r="K234" s="45">
        <f>M234+P234</f>
        <v>0</v>
      </c>
      <c r="L234" s="67"/>
      <c r="M234" s="69"/>
      <c r="N234" s="69"/>
      <c r="O234" s="69"/>
      <c r="P234" s="67"/>
      <c r="Q234" s="64">
        <f t="shared" si="51"/>
        <v>0</v>
      </c>
      <c r="S234" s="112"/>
      <c r="U234" s="112"/>
    </row>
    <row r="235" spans="1:21" s="61" customFormat="1" ht="46.8" hidden="1" x14ac:dyDescent="0.25">
      <c r="A235" s="60"/>
      <c r="B235" s="102" t="s">
        <v>162</v>
      </c>
      <c r="C235" s="102" t="s">
        <v>181</v>
      </c>
      <c r="D235" s="102" t="s">
        <v>18</v>
      </c>
      <c r="E235" s="76" t="s">
        <v>75</v>
      </c>
      <c r="F235" s="45">
        <f t="shared" si="76"/>
        <v>0</v>
      </c>
      <c r="G235" s="45"/>
      <c r="H235" s="45"/>
      <c r="I235" s="45"/>
      <c r="J235" s="68"/>
      <c r="K235" s="45"/>
      <c r="L235" s="67"/>
      <c r="M235" s="69"/>
      <c r="N235" s="69"/>
      <c r="O235" s="69"/>
      <c r="P235" s="67"/>
      <c r="Q235" s="64">
        <f t="shared" si="51"/>
        <v>0</v>
      </c>
      <c r="S235" s="112"/>
      <c r="U235" s="112"/>
    </row>
    <row r="236" spans="1:21" s="61" customFormat="1" ht="156" hidden="1" x14ac:dyDescent="0.25">
      <c r="A236" s="60"/>
      <c r="B236" s="102" t="s">
        <v>19</v>
      </c>
      <c r="C236" s="77">
        <v>3160</v>
      </c>
      <c r="D236" s="77">
        <v>1010</v>
      </c>
      <c r="E236" s="80" t="s">
        <v>20</v>
      </c>
      <c r="F236" s="45">
        <f>G236+J236</f>
        <v>0</v>
      </c>
      <c r="G236" s="45"/>
      <c r="H236" s="45"/>
      <c r="I236" s="70"/>
      <c r="J236" s="45"/>
      <c r="K236" s="45">
        <f>M236+P236</f>
        <v>0</v>
      </c>
      <c r="L236" s="45"/>
      <c r="M236" s="62"/>
      <c r="N236" s="62"/>
      <c r="O236" s="62"/>
      <c r="P236" s="45"/>
      <c r="Q236" s="53">
        <f>K236+F236</f>
        <v>0</v>
      </c>
      <c r="S236" s="112"/>
      <c r="U236" s="112"/>
    </row>
    <row r="237" spans="1:21" s="61" customFormat="1" ht="57.75" hidden="1" customHeight="1" x14ac:dyDescent="0.25">
      <c r="A237" s="60"/>
      <c r="B237" s="106" t="s">
        <v>139</v>
      </c>
      <c r="C237" s="110">
        <v>3242</v>
      </c>
      <c r="D237" s="106" t="s">
        <v>21</v>
      </c>
      <c r="E237" s="107" t="s">
        <v>140</v>
      </c>
      <c r="F237" s="45">
        <f>G237</f>
        <v>0</v>
      </c>
      <c r="G237" s="45"/>
      <c r="H237" s="45"/>
      <c r="I237" s="70"/>
      <c r="J237" s="45"/>
      <c r="K237" s="45"/>
      <c r="L237" s="45"/>
      <c r="M237" s="62"/>
      <c r="N237" s="62"/>
      <c r="O237" s="62"/>
      <c r="P237" s="45"/>
      <c r="Q237" s="53">
        <f>K237+F237</f>
        <v>0</v>
      </c>
      <c r="S237" s="112"/>
      <c r="T237" s="112" t="s">
        <v>196</v>
      </c>
      <c r="U237" s="112"/>
    </row>
    <row r="238" spans="1:21" s="61" customFormat="1" ht="93.6" hidden="1" x14ac:dyDescent="0.25">
      <c r="A238" s="60"/>
      <c r="B238" s="102" t="s">
        <v>23</v>
      </c>
      <c r="C238" s="77">
        <v>6020</v>
      </c>
      <c r="D238" s="77" t="s">
        <v>22</v>
      </c>
      <c r="E238" s="80" t="s">
        <v>24</v>
      </c>
      <c r="F238" s="45">
        <f>G238+J238</f>
        <v>0</v>
      </c>
      <c r="G238" s="45"/>
      <c r="H238" s="45"/>
      <c r="I238" s="70"/>
      <c r="J238" s="45"/>
      <c r="K238" s="45">
        <f t="shared" ref="K238:K247" si="77">M238+P238</f>
        <v>0</v>
      </c>
      <c r="L238" s="45"/>
      <c r="M238" s="62"/>
      <c r="N238" s="62"/>
      <c r="O238" s="62"/>
      <c r="P238" s="45"/>
      <c r="Q238" s="91">
        <f>K238+F238</f>
        <v>0</v>
      </c>
      <c r="S238" s="112"/>
      <c r="T238" s="112" t="s">
        <v>196</v>
      </c>
      <c r="U238" s="112" t="s">
        <v>196</v>
      </c>
    </row>
    <row r="239" spans="1:21" s="61" customFormat="1" ht="31.2" hidden="1" x14ac:dyDescent="0.25">
      <c r="A239" s="60"/>
      <c r="B239" s="228" t="s">
        <v>127</v>
      </c>
      <c r="C239" s="171">
        <v>6030</v>
      </c>
      <c r="D239" s="171" t="s">
        <v>303</v>
      </c>
      <c r="E239" s="196" t="s">
        <v>26</v>
      </c>
      <c r="F239" s="170">
        <f>G239+J239</f>
        <v>0</v>
      </c>
      <c r="G239" s="170"/>
      <c r="H239" s="170"/>
      <c r="I239" s="197"/>
      <c r="J239" s="170"/>
      <c r="K239" s="170"/>
      <c r="L239" s="170"/>
      <c r="M239" s="198"/>
      <c r="N239" s="198"/>
      <c r="O239" s="198"/>
      <c r="P239" s="170"/>
      <c r="Q239" s="241">
        <f>F239+K239</f>
        <v>0</v>
      </c>
      <c r="S239" s="112"/>
      <c r="T239" s="112" t="s">
        <v>196</v>
      </c>
      <c r="U239" s="112" t="s">
        <v>196</v>
      </c>
    </row>
    <row r="240" spans="1:21" s="61" customFormat="1" ht="54" hidden="1" customHeight="1" x14ac:dyDescent="0.25">
      <c r="A240" s="60"/>
      <c r="B240" s="171" t="s">
        <v>299</v>
      </c>
      <c r="C240" s="171">
        <v>6096</v>
      </c>
      <c r="D240" s="171" t="s">
        <v>300</v>
      </c>
      <c r="E240" s="196" t="s">
        <v>298</v>
      </c>
      <c r="F240" s="170">
        <f t="shared" si="76"/>
        <v>0</v>
      </c>
      <c r="G240" s="170"/>
      <c r="H240" s="170"/>
      <c r="I240" s="197"/>
      <c r="J240" s="170"/>
      <c r="K240" s="170">
        <f t="shared" si="77"/>
        <v>0</v>
      </c>
      <c r="L240" s="170"/>
      <c r="M240" s="198"/>
      <c r="N240" s="198"/>
      <c r="O240" s="198"/>
      <c r="P240" s="170"/>
      <c r="Q240" s="163">
        <f t="shared" si="51"/>
        <v>0</v>
      </c>
      <c r="S240" s="112"/>
      <c r="U240" s="112" t="s">
        <v>196</v>
      </c>
    </row>
    <row r="241" spans="1:255" s="61" customFormat="1" ht="218.4" hidden="1" x14ac:dyDescent="0.25">
      <c r="A241" s="60"/>
      <c r="B241" s="102" t="s">
        <v>109</v>
      </c>
      <c r="C241" s="77" t="s">
        <v>230</v>
      </c>
      <c r="D241" s="77" t="s">
        <v>27</v>
      </c>
      <c r="E241" s="80" t="s">
        <v>110</v>
      </c>
      <c r="F241" s="45">
        <f>G241+J241</f>
        <v>0</v>
      </c>
      <c r="G241" s="45"/>
      <c r="H241" s="45"/>
      <c r="I241" s="70"/>
      <c r="J241" s="45"/>
      <c r="K241" s="45">
        <f t="shared" si="77"/>
        <v>0</v>
      </c>
      <c r="L241" s="45"/>
      <c r="M241" s="62"/>
      <c r="N241" s="62"/>
      <c r="O241" s="62"/>
      <c r="P241" s="45"/>
      <c r="Q241" s="53">
        <f>K241+F241</f>
        <v>0</v>
      </c>
      <c r="S241" s="112"/>
      <c r="U241" s="112" t="s">
        <v>196</v>
      </c>
    </row>
    <row r="242" spans="1:255" s="61" customFormat="1" ht="42.75" customHeight="1" x14ac:dyDescent="0.25">
      <c r="A242" s="60"/>
      <c r="B242" s="81" t="s">
        <v>135</v>
      </c>
      <c r="C242" s="81" t="s">
        <v>136</v>
      </c>
      <c r="D242" s="81" t="s">
        <v>137</v>
      </c>
      <c r="E242" s="82" t="s">
        <v>138</v>
      </c>
      <c r="F242" s="45">
        <f>G242+J242</f>
        <v>-300000</v>
      </c>
      <c r="G242" s="45">
        <v>-300000</v>
      </c>
      <c r="H242" s="45"/>
      <c r="I242" s="70"/>
      <c r="J242" s="45"/>
      <c r="K242" s="45">
        <f t="shared" si="77"/>
        <v>0</v>
      </c>
      <c r="L242" s="45"/>
      <c r="M242" s="62"/>
      <c r="N242" s="62"/>
      <c r="O242" s="62"/>
      <c r="P242" s="45"/>
      <c r="Q242" s="53">
        <f>K242+F242</f>
        <v>-300000</v>
      </c>
      <c r="S242" s="112" t="s">
        <v>196</v>
      </c>
      <c r="U242" s="112" t="s">
        <v>196</v>
      </c>
    </row>
    <row r="243" spans="1:255" s="61" customFormat="1" ht="46.5" hidden="1" customHeight="1" x14ac:dyDescent="0.25">
      <c r="A243" s="60"/>
      <c r="B243" s="77" t="s">
        <v>112</v>
      </c>
      <c r="C243" s="77">
        <v>7461</v>
      </c>
      <c r="D243" s="77" t="s">
        <v>113</v>
      </c>
      <c r="E243" s="80" t="s">
        <v>114</v>
      </c>
      <c r="F243" s="45">
        <f>G243+J243</f>
        <v>0</v>
      </c>
      <c r="G243" s="67"/>
      <c r="H243" s="67"/>
      <c r="I243" s="68"/>
      <c r="J243" s="68"/>
      <c r="K243" s="67">
        <f t="shared" si="77"/>
        <v>0</v>
      </c>
      <c r="L243" s="67"/>
      <c r="M243" s="69"/>
      <c r="N243" s="69"/>
      <c r="O243" s="69"/>
      <c r="P243" s="67"/>
      <c r="Q243" s="64">
        <f>K243+F243</f>
        <v>0</v>
      </c>
      <c r="S243" s="112"/>
      <c r="U243" s="112" t="s">
        <v>196</v>
      </c>
    </row>
    <row r="244" spans="1:255" s="61" customFormat="1" ht="48.75" hidden="1" customHeight="1" x14ac:dyDescent="0.25">
      <c r="A244" s="60"/>
      <c r="B244" s="77" t="s">
        <v>306</v>
      </c>
      <c r="C244" s="77">
        <v>7680</v>
      </c>
      <c r="D244" s="77" t="s">
        <v>307</v>
      </c>
      <c r="E244" s="80" t="s">
        <v>116</v>
      </c>
      <c r="F244" s="45">
        <f t="shared" si="76"/>
        <v>0</v>
      </c>
      <c r="G244" s="67"/>
      <c r="H244" s="67"/>
      <c r="I244" s="68"/>
      <c r="J244" s="68"/>
      <c r="K244" s="67">
        <f t="shared" si="77"/>
        <v>0</v>
      </c>
      <c r="L244" s="67"/>
      <c r="M244" s="67"/>
      <c r="N244" s="67"/>
      <c r="O244" s="67"/>
      <c r="P244" s="67"/>
      <c r="Q244" s="64">
        <f t="shared" si="51"/>
        <v>0</v>
      </c>
      <c r="S244" s="112"/>
      <c r="U244" s="112" t="s">
        <v>196</v>
      </c>
    </row>
    <row r="245" spans="1:255" s="59" customFormat="1" ht="31.2" hidden="1" x14ac:dyDescent="0.3">
      <c r="A245" s="56"/>
      <c r="B245" s="35" t="s">
        <v>308</v>
      </c>
      <c r="C245" s="35">
        <v>7693</v>
      </c>
      <c r="D245" s="35" t="s">
        <v>307</v>
      </c>
      <c r="E245" s="85" t="s">
        <v>143</v>
      </c>
      <c r="F245" s="108">
        <f t="shared" si="76"/>
        <v>0</v>
      </c>
      <c r="G245" s="83"/>
      <c r="H245" s="57"/>
      <c r="I245" s="58"/>
      <c r="J245" s="58"/>
      <c r="K245" s="57">
        <f t="shared" si="77"/>
        <v>0</v>
      </c>
      <c r="L245" s="58"/>
      <c r="M245" s="58"/>
      <c r="N245" s="58"/>
      <c r="O245" s="58"/>
      <c r="P245" s="57"/>
      <c r="Q245" s="53">
        <f t="shared" si="51"/>
        <v>0</v>
      </c>
      <c r="U245" s="59">
        <v>1</v>
      </c>
    </row>
    <row r="246" spans="1:255" s="9" customFormat="1" ht="62.4" hidden="1" x14ac:dyDescent="0.3">
      <c r="A246" s="22"/>
      <c r="B246" s="102" t="s">
        <v>309</v>
      </c>
      <c r="C246" s="77">
        <v>8110</v>
      </c>
      <c r="D246" s="102" t="s">
        <v>310</v>
      </c>
      <c r="E246" s="76" t="s">
        <v>144</v>
      </c>
      <c r="F246" s="41">
        <f>G246</f>
        <v>0</v>
      </c>
      <c r="G246" s="41"/>
      <c r="H246" s="40"/>
      <c r="I246" s="86"/>
      <c r="J246" s="40"/>
      <c r="K246" s="40">
        <f t="shared" si="77"/>
        <v>0</v>
      </c>
      <c r="L246" s="41"/>
      <c r="M246" s="41"/>
      <c r="N246" s="41"/>
      <c r="O246" s="41"/>
      <c r="P246" s="41"/>
      <c r="Q246" s="52">
        <f>K246+F246</f>
        <v>0</v>
      </c>
    </row>
    <row r="247" spans="1:255" s="9" customFormat="1" ht="46.8" hidden="1" x14ac:dyDescent="0.3">
      <c r="A247" s="22"/>
      <c r="B247" s="102" t="s">
        <v>123</v>
      </c>
      <c r="C247" s="77">
        <v>8220</v>
      </c>
      <c r="D247" s="102" t="s">
        <v>30</v>
      </c>
      <c r="E247" s="76" t="s">
        <v>124</v>
      </c>
      <c r="F247" s="41">
        <f>G247</f>
        <v>0</v>
      </c>
      <c r="G247" s="41"/>
      <c r="H247" s="40"/>
      <c r="I247" s="86"/>
      <c r="J247" s="40"/>
      <c r="K247" s="40">
        <f t="shared" si="77"/>
        <v>0</v>
      </c>
      <c r="L247" s="41"/>
      <c r="M247" s="41"/>
      <c r="N247" s="41"/>
      <c r="O247" s="41"/>
      <c r="P247" s="41"/>
      <c r="Q247" s="52">
        <f t="shared" si="51"/>
        <v>0</v>
      </c>
    </row>
    <row r="248" spans="1:255" s="9" customFormat="1" ht="48" hidden="1" customHeight="1" x14ac:dyDescent="0.3">
      <c r="A248" s="22"/>
      <c r="B248" s="102" t="s">
        <v>158</v>
      </c>
      <c r="C248" s="77">
        <v>8230</v>
      </c>
      <c r="D248" s="102" t="s">
        <v>172</v>
      </c>
      <c r="E248" s="76" t="s">
        <v>159</v>
      </c>
      <c r="F248" s="83">
        <f>G248+J248</f>
        <v>0</v>
      </c>
      <c r="G248" s="41"/>
      <c r="H248" s="41"/>
      <c r="I248" s="86"/>
      <c r="J248" s="41"/>
      <c r="K248" s="41"/>
      <c r="L248" s="41"/>
      <c r="M248" s="41"/>
      <c r="N248" s="41"/>
      <c r="O248" s="41"/>
      <c r="P248" s="41"/>
      <c r="Q248" s="53">
        <f t="shared" si="51"/>
        <v>0</v>
      </c>
      <c r="U248" s="9">
        <v>1</v>
      </c>
    </row>
    <row r="249" spans="1:255" s="59" customFormat="1" ht="31.2" hidden="1" x14ac:dyDescent="0.3">
      <c r="A249" s="56"/>
      <c r="B249" s="35" t="s">
        <v>168</v>
      </c>
      <c r="C249" s="35">
        <v>8240</v>
      </c>
      <c r="D249" s="121" t="s">
        <v>30</v>
      </c>
      <c r="E249" s="85" t="s">
        <v>154</v>
      </c>
      <c r="F249" s="83">
        <f>G249+J249</f>
        <v>0</v>
      </c>
      <c r="G249" s="83"/>
      <c r="H249" s="83"/>
      <c r="I249" s="111"/>
      <c r="J249" s="111"/>
      <c r="K249" s="83">
        <f>M249+P249</f>
        <v>0</v>
      </c>
      <c r="L249" s="83"/>
      <c r="M249" s="111"/>
      <c r="N249" s="111"/>
      <c r="O249" s="111"/>
      <c r="P249" s="83"/>
      <c r="Q249" s="53">
        <f t="shared" si="51"/>
        <v>0</v>
      </c>
      <c r="U249" s="59">
        <v>1</v>
      </c>
    </row>
    <row r="250" spans="1:255" s="11" customFormat="1" ht="38.25" hidden="1" customHeight="1" x14ac:dyDescent="0.3">
      <c r="A250" s="60"/>
      <c r="B250" s="77" t="s">
        <v>129</v>
      </c>
      <c r="C250" s="77">
        <v>8710</v>
      </c>
      <c r="D250" s="102" t="s">
        <v>45</v>
      </c>
      <c r="E250" s="80" t="s">
        <v>130</v>
      </c>
      <c r="F250" s="67"/>
      <c r="G250" s="67"/>
      <c r="H250" s="67"/>
      <c r="I250" s="68"/>
      <c r="J250" s="68"/>
      <c r="K250" s="67">
        <f>M250+P250</f>
        <v>0</v>
      </c>
      <c r="L250" s="67"/>
      <c r="M250" s="69"/>
      <c r="N250" s="69"/>
      <c r="O250" s="69"/>
      <c r="P250" s="67"/>
      <c r="Q250" s="64">
        <f t="shared" si="51"/>
        <v>0</v>
      </c>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c r="CC250" s="61"/>
      <c r="CD250" s="61"/>
      <c r="CE250" s="61"/>
      <c r="CF250" s="61"/>
      <c r="CG250" s="61"/>
      <c r="CH250" s="61"/>
      <c r="CI250" s="61"/>
      <c r="CJ250" s="61"/>
      <c r="CK250" s="61"/>
      <c r="CL250" s="61"/>
      <c r="CM250" s="61"/>
      <c r="CN250" s="61"/>
      <c r="CO250" s="61"/>
      <c r="CP250" s="61"/>
      <c r="CQ250" s="61"/>
      <c r="CR250" s="61"/>
      <c r="CS250" s="61"/>
      <c r="CT250" s="61"/>
      <c r="CU250" s="61"/>
      <c r="CV250" s="61"/>
      <c r="CW250" s="61"/>
      <c r="CX250" s="61"/>
      <c r="CY250" s="61"/>
      <c r="CZ250" s="61"/>
      <c r="DA250" s="61"/>
      <c r="DB250" s="61"/>
      <c r="DC250" s="61"/>
      <c r="DD250" s="61"/>
      <c r="DE250" s="61"/>
      <c r="DF250" s="61"/>
      <c r="DG250" s="61"/>
      <c r="DH250" s="61"/>
      <c r="DI250" s="61"/>
      <c r="DJ250" s="61"/>
      <c r="DK250" s="61"/>
      <c r="DL250" s="61"/>
      <c r="DM250" s="61"/>
      <c r="DN250" s="61"/>
      <c r="DO250" s="61"/>
      <c r="DP250" s="61"/>
      <c r="DQ250" s="61"/>
      <c r="DR250" s="61"/>
      <c r="DS250" s="61"/>
      <c r="DT250" s="61"/>
      <c r="DU250" s="61"/>
      <c r="DV250" s="61"/>
      <c r="DW250" s="61"/>
      <c r="DX250" s="61"/>
      <c r="DY250" s="61"/>
      <c r="DZ250" s="61"/>
      <c r="EA250" s="61"/>
      <c r="EB250" s="61"/>
      <c r="EC250" s="61"/>
      <c r="ED250" s="61"/>
      <c r="EE250" s="61"/>
      <c r="EF250" s="61"/>
      <c r="EG250" s="61"/>
      <c r="EH250" s="61"/>
      <c r="EI250" s="61"/>
      <c r="EJ250" s="61"/>
      <c r="EK250" s="61"/>
      <c r="EL250" s="61"/>
      <c r="EM250" s="61"/>
      <c r="EN250" s="61"/>
      <c r="EO250" s="61"/>
      <c r="EP250" s="61"/>
      <c r="EQ250" s="61"/>
      <c r="ER250" s="61"/>
      <c r="ES250" s="61"/>
      <c r="ET250" s="61"/>
      <c r="EU250" s="61"/>
      <c r="EV250" s="61"/>
      <c r="EW250" s="61"/>
      <c r="EX250" s="61"/>
      <c r="EY250" s="61"/>
      <c r="EZ250" s="61"/>
      <c r="FA250" s="61"/>
      <c r="FB250" s="61"/>
      <c r="FC250" s="61"/>
      <c r="FD250" s="61"/>
      <c r="FE250" s="61"/>
      <c r="FF250" s="61"/>
      <c r="FG250" s="61"/>
      <c r="FH250" s="61"/>
      <c r="FI250" s="61"/>
      <c r="FJ250" s="61"/>
      <c r="FK250" s="61"/>
      <c r="FL250" s="61"/>
      <c r="FM250" s="61"/>
      <c r="FN250" s="61"/>
      <c r="FO250" s="61"/>
      <c r="FP250" s="61"/>
      <c r="FQ250" s="61"/>
      <c r="FR250" s="61"/>
      <c r="FS250" s="61"/>
      <c r="FT250" s="61"/>
      <c r="FU250" s="61"/>
      <c r="FV250" s="61"/>
      <c r="FW250" s="61"/>
      <c r="FX250" s="61"/>
      <c r="FY250" s="61"/>
      <c r="FZ250" s="61"/>
      <c r="GA250" s="61"/>
      <c r="GB250" s="61"/>
      <c r="GC250" s="61"/>
      <c r="GD250" s="61"/>
      <c r="GE250" s="61"/>
      <c r="GF250" s="61"/>
      <c r="GG250" s="61"/>
      <c r="GH250" s="61"/>
      <c r="GI250" s="61"/>
      <c r="GJ250" s="61"/>
      <c r="GK250" s="61"/>
      <c r="GL250" s="61"/>
      <c r="GM250" s="61"/>
      <c r="GN250" s="61"/>
      <c r="GO250" s="61"/>
      <c r="GP250" s="61"/>
      <c r="GQ250" s="61"/>
      <c r="GR250" s="61"/>
      <c r="GS250" s="61"/>
      <c r="GT250" s="61"/>
      <c r="GU250" s="61"/>
      <c r="GV250" s="61"/>
      <c r="GW250" s="61"/>
      <c r="GX250" s="61"/>
      <c r="GY250" s="61"/>
      <c r="GZ250" s="61"/>
      <c r="HA250" s="61"/>
      <c r="HB250" s="61"/>
      <c r="HC250" s="61"/>
      <c r="HD250" s="61"/>
      <c r="HE250" s="61"/>
      <c r="HF250" s="61"/>
      <c r="HG250" s="61"/>
      <c r="HH250" s="61"/>
      <c r="HI250" s="61"/>
      <c r="HJ250" s="61"/>
      <c r="HK250" s="61"/>
      <c r="HL250" s="61"/>
      <c r="HM250" s="61"/>
      <c r="HN250" s="61"/>
      <c r="HO250" s="61"/>
      <c r="HP250" s="61"/>
      <c r="HQ250" s="61"/>
      <c r="HR250" s="61"/>
      <c r="HS250" s="61"/>
      <c r="HT250" s="61"/>
      <c r="HU250" s="61"/>
      <c r="HV250" s="61"/>
      <c r="HW250" s="61"/>
      <c r="HX250" s="61"/>
      <c r="HY250" s="61"/>
      <c r="HZ250" s="61"/>
      <c r="IA250" s="61"/>
      <c r="IB250" s="61"/>
      <c r="IC250" s="61"/>
      <c r="ID250" s="61"/>
      <c r="IE250" s="61"/>
      <c r="IF250" s="61"/>
      <c r="IG250" s="61"/>
      <c r="IH250" s="61"/>
      <c r="II250" s="61"/>
      <c r="IJ250" s="61"/>
      <c r="IK250" s="61"/>
      <c r="IL250" s="61"/>
      <c r="IM250" s="61"/>
      <c r="IN250" s="61"/>
      <c r="IO250" s="61"/>
      <c r="IP250" s="61"/>
      <c r="IQ250" s="61"/>
      <c r="IR250" s="61"/>
      <c r="IS250" s="61"/>
      <c r="IT250" s="61"/>
      <c r="IU250" s="61"/>
    </row>
    <row r="251" spans="1:255" s="11" customFormat="1" ht="62.4" x14ac:dyDescent="0.3">
      <c r="A251" s="29"/>
      <c r="B251" s="132" t="s">
        <v>31</v>
      </c>
      <c r="C251" s="144" t="s">
        <v>224</v>
      </c>
      <c r="D251" s="132"/>
      <c r="E251" s="2" t="s">
        <v>258</v>
      </c>
      <c r="F251" s="42">
        <f>F252</f>
        <v>100000</v>
      </c>
      <c r="G251" s="44">
        <f t="shared" ref="G251:P251" si="78">G252</f>
        <v>100000</v>
      </c>
      <c r="H251" s="44">
        <f t="shared" si="78"/>
        <v>0</v>
      </c>
      <c r="I251" s="44">
        <f t="shared" si="78"/>
        <v>0</v>
      </c>
      <c r="J251" s="44">
        <f t="shared" si="78"/>
        <v>0</v>
      </c>
      <c r="K251" s="44">
        <f t="shared" si="78"/>
        <v>0</v>
      </c>
      <c r="L251" s="44">
        <f t="shared" si="78"/>
        <v>0</v>
      </c>
      <c r="M251" s="44">
        <f t="shared" si="78"/>
        <v>0</v>
      </c>
      <c r="N251" s="44">
        <f t="shared" si="78"/>
        <v>0</v>
      </c>
      <c r="O251" s="44">
        <f t="shared" si="78"/>
        <v>0</v>
      </c>
      <c r="P251" s="44">
        <f t="shared" si="78"/>
        <v>0</v>
      </c>
      <c r="Q251" s="199">
        <f t="shared" si="51"/>
        <v>100000</v>
      </c>
      <c r="S251" s="11">
        <v>1</v>
      </c>
    </row>
    <row r="252" spans="1:255" s="11" customFormat="1" ht="75" customHeight="1" x14ac:dyDescent="0.3">
      <c r="A252" s="29"/>
      <c r="B252" s="132" t="s">
        <v>32</v>
      </c>
      <c r="C252" s="144" t="s">
        <v>224</v>
      </c>
      <c r="D252" s="132"/>
      <c r="E252" s="2" t="s">
        <v>256</v>
      </c>
      <c r="F252" s="42">
        <f t="shared" ref="F252:P252" si="79">SUM(F253:F265)</f>
        <v>100000</v>
      </c>
      <c r="G252" s="44">
        <f t="shared" si="79"/>
        <v>100000</v>
      </c>
      <c r="H252" s="44">
        <f t="shared" si="79"/>
        <v>0</v>
      </c>
      <c r="I252" s="44">
        <f t="shared" si="79"/>
        <v>0</v>
      </c>
      <c r="J252" s="44">
        <f t="shared" si="79"/>
        <v>0</v>
      </c>
      <c r="K252" s="44">
        <f t="shared" si="79"/>
        <v>0</v>
      </c>
      <c r="L252" s="44">
        <f t="shared" si="79"/>
        <v>0</v>
      </c>
      <c r="M252" s="44">
        <f t="shared" si="79"/>
        <v>0</v>
      </c>
      <c r="N252" s="44">
        <f t="shared" si="79"/>
        <v>0</v>
      </c>
      <c r="O252" s="44">
        <f t="shared" si="79"/>
        <v>0</v>
      </c>
      <c r="P252" s="44">
        <f t="shared" si="79"/>
        <v>0</v>
      </c>
      <c r="Q252" s="199">
        <f t="shared" si="51"/>
        <v>100000</v>
      </c>
      <c r="S252" s="11">
        <v>1</v>
      </c>
    </row>
    <row r="253" spans="1:255" s="11" customFormat="1" ht="66" hidden="1" customHeight="1" x14ac:dyDescent="0.3">
      <c r="A253" s="29"/>
      <c r="B253" s="223" t="s">
        <v>261</v>
      </c>
      <c r="C253" s="224" t="s">
        <v>262</v>
      </c>
      <c r="D253" s="209" t="s">
        <v>15</v>
      </c>
      <c r="E253" s="75" t="s">
        <v>191</v>
      </c>
      <c r="F253" s="45">
        <f t="shared" ref="F253:F264" si="80">G253+J253</f>
        <v>0</v>
      </c>
      <c r="G253" s="168"/>
      <c r="H253" s="169"/>
      <c r="I253" s="169"/>
      <c r="J253" s="169"/>
      <c r="K253" s="43">
        <f>M253+P253</f>
        <v>0</v>
      </c>
      <c r="L253" s="168"/>
      <c r="M253" s="169"/>
      <c r="N253" s="169"/>
      <c r="O253" s="169"/>
      <c r="P253" s="168"/>
      <c r="Q253" s="152">
        <f>K253+F253</f>
        <v>0</v>
      </c>
    </row>
    <row r="254" spans="1:255" s="11" customFormat="1" ht="70.5" customHeight="1" x14ac:dyDescent="0.3">
      <c r="A254" s="29"/>
      <c r="B254" s="223" t="s">
        <v>94</v>
      </c>
      <c r="C254" s="223">
        <v>1010</v>
      </c>
      <c r="D254" s="224" t="s">
        <v>95</v>
      </c>
      <c r="E254" s="166" t="s">
        <v>33</v>
      </c>
      <c r="F254" s="45">
        <f t="shared" si="80"/>
        <v>100000</v>
      </c>
      <c r="G254" s="168">
        <v>100000</v>
      </c>
      <c r="H254" s="168"/>
      <c r="I254" s="168"/>
      <c r="J254" s="168"/>
      <c r="K254" s="168">
        <f>M254+P254</f>
        <v>0</v>
      </c>
      <c r="L254" s="168"/>
      <c r="M254" s="168"/>
      <c r="N254" s="168"/>
      <c r="O254" s="168"/>
      <c r="P254" s="168"/>
      <c r="Q254" s="152">
        <f>K254+F254</f>
        <v>100000</v>
      </c>
      <c r="S254" s="11">
        <v>1</v>
      </c>
    </row>
    <row r="255" spans="1:255" s="12" customFormat="1" ht="62.4" hidden="1" x14ac:dyDescent="0.3">
      <c r="A255" s="29"/>
      <c r="B255" s="208" t="s">
        <v>235</v>
      </c>
      <c r="C255" s="73">
        <v>1021</v>
      </c>
      <c r="D255" s="207" t="s">
        <v>93</v>
      </c>
      <c r="E255" s="54" t="s">
        <v>132</v>
      </c>
      <c r="F255" s="45">
        <f>G255+J255</f>
        <v>0</v>
      </c>
      <c r="G255" s="43"/>
      <c r="H255" s="43"/>
      <c r="I255" s="43"/>
      <c r="J255" s="43"/>
      <c r="K255" s="43">
        <f>M255+P255</f>
        <v>0</v>
      </c>
      <c r="L255" s="43"/>
      <c r="M255" s="43"/>
      <c r="N255" s="43"/>
      <c r="O255" s="43"/>
      <c r="P255" s="43"/>
      <c r="Q255" s="199">
        <f t="shared" ref="Q255:Q275" si="81">K255+F255</f>
        <v>0</v>
      </c>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row>
    <row r="256" spans="1:255" s="12" customFormat="1" ht="78" hidden="1" x14ac:dyDescent="0.3">
      <c r="A256" s="30" t="s">
        <v>69</v>
      </c>
      <c r="B256" s="188" t="s">
        <v>120</v>
      </c>
      <c r="C256" s="153">
        <v>1070</v>
      </c>
      <c r="D256" s="165">
        <v>960</v>
      </c>
      <c r="E256" s="154" t="s">
        <v>119</v>
      </c>
      <c r="F256" s="45">
        <f t="shared" si="80"/>
        <v>0</v>
      </c>
      <c r="G256" s="168"/>
      <c r="H256" s="169"/>
      <c r="I256" s="168"/>
      <c r="J256" s="168"/>
      <c r="K256" s="194">
        <f>M256+P256</f>
        <v>0</v>
      </c>
      <c r="L256" s="168"/>
      <c r="M256" s="169"/>
      <c r="N256" s="169"/>
      <c r="O256" s="169"/>
      <c r="P256" s="168"/>
      <c r="Q256" s="152">
        <f t="shared" si="81"/>
        <v>0</v>
      </c>
    </row>
    <row r="257" spans="1:255" s="12" customFormat="1" ht="53.25" hidden="1" customHeight="1" x14ac:dyDescent="0.3">
      <c r="A257" s="105"/>
      <c r="B257" s="73" t="s">
        <v>96</v>
      </c>
      <c r="C257" s="73">
        <v>1080</v>
      </c>
      <c r="D257" s="207" t="s">
        <v>97</v>
      </c>
      <c r="E257" s="55" t="s">
        <v>98</v>
      </c>
      <c r="F257" s="45">
        <f t="shared" si="80"/>
        <v>0</v>
      </c>
      <c r="G257" s="43"/>
      <c r="H257" s="43"/>
      <c r="I257" s="43"/>
      <c r="J257" s="43"/>
      <c r="K257" s="45"/>
      <c r="L257" s="43"/>
      <c r="M257" s="44"/>
      <c r="N257" s="44"/>
      <c r="O257" s="44"/>
      <c r="P257" s="43"/>
      <c r="Q257" s="52">
        <f t="shared" si="81"/>
        <v>0</v>
      </c>
    </row>
    <row r="258" spans="1:255" s="12" customFormat="1" ht="69" hidden="1" customHeight="1" x14ac:dyDescent="0.3">
      <c r="A258" s="105"/>
      <c r="B258" s="210" t="s">
        <v>173</v>
      </c>
      <c r="C258" s="73">
        <v>1141</v>
      </c>
      <c r="D258" s="209" t="s">
        <v>35</v>
      </c>
      <c r="E258" s="55" t="s">
        <v>174</v>
      </c>
      <c r="F258" s="45">
        <f t="shared" si="80"/>
        <v>0</v>
      </c>
      <c r="G258" s="43"/>
      <c r="H258" s="43"/>
      <c r="I258" s="43"/>
      <c r="J258" s="43"/>
      <c r="K258" s="45"/>
      <c r="L258" s="43"/>
      <c r="M258" s="44"/>
      <c r="N258" s="44"/>
      <c r="O258" s="44"/>
      <c r="P258" s="43"/>
      <c r="Q258" s="52">
        <f>K258+F258</f>
        <v>0</v>
      </c>
    </row>
    <row r="259" spans="1:255" s="12" customFormat="1" ht="102.75" hidden="1" customHeight="1" x14ac:dyDescent="0.3">
      <c r="A259" s="105"/>
      <c r="B259" s="210" t="s">
        <v>198</v>
      </c>
      <c r="C259" s="73">
        <v>1142</v>
      </c>
      <c r="D259" s="209" t="s">
        <v>35</v>
      </c>
      <c r="E259" s="55" t="s">
        <v>147</v>
      </c>
      <c r="F259" s="45">
        <f t="shared" si="80"/>
        <v>0</v>
      </c>
      <c r="G259" s="43"/>
      <c r="H259" s="44"/>
      <c r="I259" s="43"/>
      <c r="J259" s="43"/>
      <c r="K259" s="45"/>
      <c r="L259" s="43"/>
      <c r="M259" s="44"/>
      <c r="N259" s="44"/>
      <c r="O259" s="44"/>
      <c r="P259" s="43"/>
      <c r="Q259" s="52">
        <f>K259+F259</f>
        <v>0</v>
      </c>
      <c r="U259" s="12">
        <v>1</v>
      </c>
    </row>
    <row r="260" spans="1:255" s="12" customFormat="1" ht="83.25" hidden="1" customHeight="1" x14ac:dyDescent="0.3">
      <c r="A260" s="105"/>
      <c r="B260" s="210" t="s">
        <v>209</v>
      </c>
      <c r="C260" s="73">
        <v>1151</v>
      </c>
      <c r="D260" s="209" t="s">
        <v>35</v>
      </c>
      <c r="E260" s="55" t="s">
        <v>177</v>
      </c>
      <c r="F260" s="45">
        <f t="shared" si="80"/>
        <v>0</v>
      </c>
      <c r="G260" s="43"/>
      <c r="H260" s="44"/>
      <c r="I260" s="43"/>
      <c r="J260" s="43"/>
      <c r="K260" s="45"/>
      <c r="L260" s="43"/>
      <c r="M260" s="44"/>
      <c r="N260" s="44"/>
      <c r="O260" s="44"/>
      <c r="P260" s="43"/>
      <c r="Q260" s="52">
        <f>K260+F260</f>
        <v>0</v>
      </c>
    </row>
    <row r="261" spans="1:255" s="59" customFormat="1" ht="84" hidden="1" customHeight="1" x14ac:dyDescent="0.3">
      <c r="A261" s="109"/>
      <c r="B261" s="106" t="s">
        <v>206</v>
      </c>
      <c r="C261" s="110">
        <v>1271</v>
      </c>
      <c r="D261" s="106" t="s">
        <v>35</v>
      </c>
      <c r="E261" s="107" t="s">
        <v>207</v>
      </c>
      <c r="F261" s="45">
        <f t="shared" si="80"/>
        <v>0</v>
      </c>
      <c r="G261" s="83"/>
      <c r="H261" s="83"/>
      <c r="I261" s="57"/>
      <c r="J261" s="57"/>
      <c r="K261" s="83">
        <f>M261+P261</f>
        <v>0</v>
      </c>
      <c r="L261" s="83"/>
      <c r="M261" s="83"/>
      <c r="N261" s="83"/>
      <c r="O261" s="83"/>
      <c r="P261" s="83"/>
      <c r="Q261" s="52">
        <f>K261+F261</f>
        <v>0</v>
      </c>
      <c r="S261" s="10"/>
      <c r="T261" s="10"/>
    </row>
    <row r="262" spans="1:255" s="59" customFormat="1" ht="54.75" hidden="1" customHeight="1" x14ac:dyDescent="0.3">
      <c r="A262" s="211"/>
      <c r="B262" s="106" t="s">
        <v>301</v>
      </c>
      <c r="C262" s="110">
        <v>3242</v>
      </c>
      <c r="D262" s="106" t="s">
        <v>21</v>
      </c>
      <c r="E262" s="107" t="s">
        <v>140</v>
      </c>
      <c r="F262" s="45">
        <f t="shared" si="80"/>
        <v>0</v>
      </c>
      <c r="G262" s="83"/>
      <c r="H262" s="83"/>
      <c r="I262" s="57"/>
      <c r="J262" s="57"/>
      <c r="K262" s="83"/>
      <c r="L262" s="83"/>
      <c r="M262" s="83"/>
      <c r="N262" s="83"/>
      <c r="O262" s="83"/>
      <c r="P262" s="83"/>
      <c r="Q262" s="52">
        <f>K262+F262</f>
        <v>0</v>
      </c>
      <c r="S262" s="10"/>
      <c r="T262" s="10"/>
    </row>
    <row r="263" spans="1:255" s="12" customFormat="1" ht="31.2" hidden="1" x14ac:dyDescent="0.3">
      <c r="A263" s="105"/>
      <c r="B263" s="73" t="s">
        <v>99</v>
      </c>
      <c r="C263" s="73">
        <v>4030</v>
      </c>
      <c r="D263" s="207" t="s">
        <v>100</v>
      </c>
      <c r="E263" s="55" t="s">
        <v>38</v>
      </c>
      <c r="F263" s="45">
        <f t="shared" si="80"/>
        <v>0</v>
      </c>
      <c r="G263" s="43"/>
      <c r="H263" s="43"/>
      <c r="I263" s="43"/>
      <c r="J263" s="43"/>
      <c r="K263" s="83">
        <f>M263+P263</f>
        <v>0</v>
      </c>
      <c r="L263" s="43"/>
      <c r="M263" s="44"/>
      <c r="N263" s="44"/>
      <c r="O263" s="44"/>
      <c r="P263" s="43"/>
      <c r="Q263" s="52">
        <f t="shared" si="81"/>
        <v>0</v>
      </c>
    </row>
    <row r="264" spans="1:255" ht="71.25" hidden="1" customHeight="1" x14ac:dyDescent="0.3">
      <c r="A264" s="105"/>
      <c r="B264" s="73" t="s">
        <v>101</v>
      </c>
      <c r="C264" s="73">
        <v>4060</v>
      </c>
      <c r="D264" s="207" t="s">
        <v>102</v>
      </c>
      <c r="E264" s="55" t="s">
        <v>39</v>
      </c>
      <c r="F264" s="45">
        <f t="shared" si="80"/>
        <v>0</v>
      </c>
      <c r="G264" s="43"/>
      <c r="H264" s="44"/>
      <c r="I264" s="43"/>
      <c r="J264" s="43"/>
      <c r="K264" s="83">
        <f>M264+P264</f>
        <v>0</v>
      </c>
      <c r="L264" s="43"/>
      <c r="M264" s="44"/>
      <c r="N264" s="44"/>
      <c r="O264" s="44"/>
      <c r="P264" s="43"/>
      <c r="Q264" s="52">
        <f t="shared" si="81"/>
        <v>0</v>
      </c>
      <c r="R264" s="12"/>
      <c r="S264" s="12"/>
      <c r="T264" s="12"/>
      <c r="U264" s="12"/>
      <c r="V264" s="12"/>
      <c r="W264" s="12"/>
      <c r="X264" s="12"/>
      <c r="Y264" s="12"/>
      <c r="Z264" s="12"/>
      <c r="AA264" s="12"/>
      <c r="AB264" s="12"/>
      <c r="AC264" s="12"/>
      <c r="AD264" s="12"/>
      <c r="AE264" s="12"/>
      <c r="AF264" s="12"/>
      <c r="AG264" s="12"/>
      <c r="AH264" s="12"/>
      <c r="AI264" s="12"/>
      <c r="AJ264" s="12"/>
      <c r="AK264" s="12"/>
      <c r="AL264" s="12"/>
      <c r="AM264" s="12"/>
      <c r="AN264" s="12"/>
      <c r="AO264" s="12"/>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12"/>
      <c r="CS264" s="12"/>
      <c r="CT264" s="12"/>
      <c r="CU264" s="12"/>
      <c r="CV264" s="12"/>
      <c r="CW264" s="12"/>
      <c r="CX264" s="12"/>
      <c r="CY264" s="12"/>
      <c r="CZ264" s="12"/>
      <c r="DA264" s="12"/>
      <c r="DB264" s="12"/>
      <c r="DC264" s="12"/>
      <c r="DD264" s="12"/>
      <c r="DE264" s="12"/>
      <c r="DF264" s="12"/>
      <c r="DG264" s="12"/>
      <c r="DH264" s="12"/>
      <c r="DI264" s="12"/>
      <c r="DJ264" s="12"/>
      <c r="DK264" s="12"/>
      <c r="DL264" s="12"/>
      <c r="DM264" s="12"/>
      <c r="DN264" s="12"/>
      <c r="DO264" s="12"/>
      <c r="DP264" s="12"/>
      <c r="DQ264" s="12"/>
      <c r="DR264" s="12"/>
      <c r="DS264" s="12"/>
      <c r="DT264" s="12"/>
      <c r="DU264" s="12"/>
      <c r="DV264" s="12"/>
      <c r="DW264" s="12"/>
      <c r="DX264" s="12"/>
      <c r="DY264" s="12"/>
      <c r="DZ264" s="12"/>
      <c r="EA264" s="12"/>
      <c r="EB264" s="12"/>
      <c r="EC264" s="12"/>
      <c r="ED264" s="12"/>
      <c r="EE264" s="12"/>
      <c r="EF264" s="12"/>
      <c r="EG264" s="12"/>
      <c r="EH264" s="12"/>
      <c r="EI264" s="12"/>
      <c r="EJ264" s="12"/>
      <c r="EK264" s="12"/>
      <c r="EL264" s="12"/>
      <c r="EM264" s="12"/>
      <c r="EN264" s="12"/>
      <c r="EO264" s="12"/>
      <c r="EP264" s="12"/>
      <c r="EQ264" s="12"/>
      <c r="ER264" s="12"/>
      <c r="ES264" s="12"/>
      <c r="ET264" s="12"/>
      <c r="EU264" s="12"/>
      <c r="EV264" s="12"/>
      <c r="EW264" s="12"/>
      <c r="EX264" s="12"/>
      <c r="EY264" s="12"/>
      <c r="EZ264" s="12"/>
      <c r="FA264" s="12"/>
      <c r="FB264" s="12"/>
      <c r="FC264" s="12"/>
      <c r="FD264" s="12"/>
      <c r="FE264" s="12"/>
      <c r="FF264" s="12"/>
      <c r="FG264" s="12"/>
      <c r="FH264" s="12"/>
      <c r="FI264" s="12"/>
      <c r="FJ264" s="12"/>
      <c r="FK264" s="12"/>
      <c r="FL264" s="12"/>
      <c r="FM264" s="12"/>
      <c r="FN264" s="12"/>
      <c r="FO264" s="12"/>
      <c r="FP264" s="12"/>
      <c r="FQ264" s="12"/>
      <c r="FR264" s="12"/>
      <c r="FS264" s="12"/>
      <c r="FT264" s="12"/>
      <c r="FU264" s="12"/>
      <c r="FV264" s="12"/>
      <c r="FW264" s="12"/>
      <c r="FX264" s="12"/>
      <c r="FY264" s="12"/>
      <c r="FZ264" s="12"/>
      <c r="GA264" s="12"/>
      <c r="GB264" s="12"/>
      <c r="GC264" s="12"/>
      <c r="GD264" s="12"/>
      <c r="GE264" s="12"/>
      <c r="GF264" s="12"/>
      <c r="GG264" s="12"/>
      <c r="GH264" s="12"/>
      <c r="GI264" s="12"/>
      <c r="GJ264" s="12"/>
      <c r="GK264" s="12"/>
      <c r="GL264" s="12"/>
      <c r="GM264" s="12"/>
      <c r="GN264" s="12"/>
      <c r="GO264" s="12"/>
      <c r="GP264" s="12"/>
      <c r="GQ264" s="12"/>
      <c r="GR264" s="12"/>
      <c r="GS264" s="12"/>
      <c r="GT264" s="12"/>
      <c r="GU264" s="12"/>
      <c r="GV264" s="12"/>
      <c r="GW264" s="12"/>
      <c r="GX264" s="12"/>
      <c r="GY264" s="12"/>
      <c r="GZ264" s="12"/>
      <c r="HA264" s="12"/>
      <c r="HB264" s="12"/>
      <c r="HC264" s="12"/>
      <c r="HD264" s="12"/>
      <c r="HE264" s="12"/>
      <c r="HF264" s="12"/>
      <c r="HG264" s="12"/>
      <c r="HH264" s="12"/>
      <c r="HI264" s="12"/>
      <c r="HJ264" s="12"/>
      <c r="HK264" s="12"/>
      <c r="HL264" s="12"/>
      <c r="HM264" s="12"/>
      <c r="HN264" s="12"/>
      <c r="HO264" s="12"/>
      <c r="HP264" s="12"/>
      <c r="HQ264" s="12"/>
      <c r="HR264" s="12"/>
      <c r="HS264" s="12"/>
      <c r="HT264" s="12"/>
      <c r="HU264" s="12"/>
      <c r="HV264" s="12"/>
      <c r="HW264" s="12"/>
      <c r="HX264" s="12"/>
      <c r="HY264" s="12"/>
      <c r="HZ264" s="12"/>
      <c r="IA264" s="12"/>
      <c r="IB264" s="12"/>
      <c r="IC264" s="12"/>
      <c r="ID264" s="12"/>
      <c r="IE264" s="12"/>
      <c r="IF264" s="12"/>
      <c r="IG264" s="12"/>
      <c r="IH264" s="12"/>
      <c r="II264" s="12"/>
      <c r="IJ264" s="12"/>
      <c r="IK264" s="12"/>
      <c r="IL264" s="12"/>
      <c r="IM264" s="12"/>
      <c r="IN264" s="12"/>
      <c r="IO264" s="12"/>
      <c r="IP264" s="12"/>
      <c r="IQ264" s="12"/>
      <c r="IR264" s="12"/>
      <c r="IS264" s="12"/>
      <c r="IT264" s="12"/>
      <c r="IU264" s="12"/>
    </row>
    <row r="265" spans="1:255" ht="48" hidden="1" customHeight="1" x14ac:dyDescent="0.3">
      <c r="A265" s="105"/>
      <c r="B265" s="210" t="s">
        <v>164</v>
      </c>
      <c r="C265" s="73">
        <v>5031</v>
      </c>
      <c r="D265" s="209" t="s">
        <v>165</v>
      </c>
      <c r="E265" s="55" t="s">
        <v>40</v>
      </c>
      <c r="F265" s="84">
        <f>G265</f>
        <v>0</v>
      </c>
      <c r="G265" s="43"/>
      <c r="H265" s="43"/>
      <c r="I265" s="43"/>
      <c r="J265" s="43"/>
      <c r="K265" s="83">
        <f>M265+P265</f>
        <v>0</v>
      </c>
      <c r="L265" s="43"/>
      <c r="M265" s="44"/>
      <c r="N265" s="44"/>
      <c r="O265" s="44"/>
      <c r="P265" s="43"/>
      <c r="Q265" s="52">
        <f t="shared" si="81"/>
        <v>0</v>
      </c>
      <c r="R265" s="12"/>
      <c r="S265" s="12"/>
      <c r="T265" s="12"/>
      <c r="U265" s="12"/>
      <c r="V265" s="12"/>
      <c r="W265" s="12"/>
      <c r="X265" s="12"/>
      <c r="Y265" s="12"/>
      <c r="Z265" s="12"/>
      <c r="AA265" s="12"/>
      <c r="AB265" s="12"/>
      <c r="AC265" s="12"/>
      <c r="AD265" s="12"/>
      <c r="AE265" s="12"/>
      <c r="AF265" s="12"/>
      <c r="AG265" s="12"/>
      <c r="AH265" s="12"/>
      <c r="AI265" s="12"/>
      <c r="AJ265" s="12"/>
      <c r="AK265" s="12"/>
      <c r="AL265" s="12"/>
      <c r="AM265" s="12"/>
      <c r="AN265" s="12"/>
      <c r="AO265" s="12"/>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12"/>
      <c r="CS265" s="12"/>
      <c r="CT265" s="12"/>
      <c r="CU265" s="12"/>
      <c r="CV265" s="12"/>
      <c r="CW265" s="12"/>
      <c r="CX265" s="12"/>
      <c r="CY265" s="12"/>
      <c r="CZ265" s="12"/>
      <c r="DA265" s="12"/>
      <c r="DB265" s="12"/>
      <c r="DC265" s="12"/>
      <c r="DD265" s="12"/>
      <c r="DE265" s="12"/>
      <c r="DF265" s="12"/>
      <c r="DG265" s="12"/>
      <c r="DH265" s="12"/>
      <c r="DI265" s="12"/>
      <c r="DJ265" s="12"/>
      <c r="DK265" s="12"/>
      <c r="DL265" s="12"/>
      <c r="DM265" s="12"/>
      <c r="DN265" s="12"/>
      <c r="DO265" s="12"/>
      <c r="DP265" s="12"/>
      <c r="DQ265" s="12"/>
      <c r="DR265" s="12"/>
      <c r="DS265" s="12"/>
      <c r="DT265" s="12"/>
      <c r="DU265" s="12"/>
      <c r="DV265" s="12"/>
      <c r="DW265" s="12"/>
      <c r="DX265" s="12"/>
      <c r="DY265" s="12"/>
      <c r="DZ265" s="12"/>
      <c r="EA265" s="12"/>
      <c r="EB265" s="12"/>
      <c r="EC265" s="12"/>
      <c r="ED265" s="12"/>
      <c r="EE265" s="12"/>
      <c r="EF265" s="12"/>
      <c r="EG265" s="12"/>
      <c r="EH265" s="12"/>
      <c r="EI265" s="12"/>
      <c r="EJ265" s="12"/>
      <c r="EK265" s="12"/>
      <c r="EL265" s="12"/>
      <c r="EM265" s="12"/>
      <c r="EN265" s="12"/>
      <c r="EO265" s="12"/>
      <c r="EP265" s="12"/>
      <c r="EQ265" s="12"/>
      <c r="ER265" s="12"/>
      <c r="ES265" s="12"/>
      <c r="ET265" s="12"/>
      <c r="EU265" s="12"/>
      <c r="EV265" s="12"/>
      <c r="EW265" s="12"/>
      <c r="EX265" s="12"/>
      <c r="EY265" s="12"/>
      <c r="EZ265" s="12"/>
      <c r="FA265" s="12"/>
      <c r="FB265" s="12"/>
      <c r="FC265" s="12"/>
      <c r="FD265" s="12"/>
      <c r="FE265" s="12"/>
      <c r="FF265" s="12"/>
      <c r="FG265" s="12"/>
      <c r="FH265" s="12"/>
      <c r="FI265" s="12"/>
      <c r="FJ265" s="12"/>
      <c r="FK265" s="12"/>
      <c r="FL265" s="12"/>
      <c r="FM265" s="12"/>
      <c r="FN265" s="12"/>
      <c r="FO265" s="12"/>
      <c r="FP265" s="12"/>
      <c r="FQ265" s="12"/>
      <c r="FR265" s="12"/>
      <c r="FS265" s="12"/>
      <c r="FT265" s="12"/>
      <c r="FU265" s="12"/>
      <c r="FV265" s="12"/>
      <c r="FW265" s="12"/>
      <c r="FX265" s="12"/>
      <c r="FY265" s="12"/>
      <c r="FZ265" s="12"/>
      <c r="GA265" s="12"/>
      <c r="GB265" s="12"/>
      <c r="GC265" s="12"/>
      <c r="GD265" s="12"/>
      <c r="GE265" s="12"/>
      <c r="GF265" s="12"/>
      <c r="GG265" s="12"/>
      <c r="GH265" s="12"/>
      <c r="GI265" s="12"/>
      <c r="GJ265" s="12"/>
      <c r="GK265" s="12"/>
      <c r="GL265" s="12"/>
      <c r="GM265" s="12"/>
      <c r="GN265" s="12"/>
      <c r="GO265" s="12"/>
      <c r="GP265" s="12"/>
      <c r="GQ265" s="12"/>
      <c r="GR265" s="12"/>
      <c r="GS265" s="12"/>
      <c r="GT265" s="12"/>
      <c r="GU265" s="12"/>
      <c r="GV265" s="12"/>
      <c r="GW265" s="12"/>
      <c r="GX265" s="12"/>
      <c r="GY265" s="12"/>
      <c r="GZ265" s="12"/>
      <c r="HA265" s="12"/>
      <c r="HB265" s="12"/>
      <c r="HC265" s="12"/>
      <c r="HD265" s="12"/>
      <c r="HE265" s="12"/>
      <c r="HF265" s="12"/>
      <c r="HG265" s="12"/>
      <c r="HH265" s="12"/>
      <c r="HI265" s="12"/>
      <c r="HJ265" s="12"/>
      <c r="HK265" s="12"/>
      <c r="HL265" s="12"/>
      <c r="HM265" s="12"/>
      <c r="HN265" s="12"/>
      <c r="HO265" s="12"/>
      <c r="HP265" s="12"/>
      <c r="HQ265" s="12"/>
      <c r="HR265" s="12"/>
      <c r="HS265" s="12"/>
      <c r="HT265" s="12"/>
      <c r="HU265" s="12"/>
      <c r="HV265" s="12"/>
      <c r="HW265" s="12"/>
      <c r="HX265" s="12"/>
      <c r="HY265" s="12"/>
      <c r="HZ265" s="12"/>
      <c r="IA265" s="12"/>
      <c r="IB265" s="12"/>
      <c r="IC265" s="12"/>
      <c r="ID265" s="12"/>
      <c r="IE265" s="12"/>
      <c r="IF265" s="12"/>
      <c r="IG265" s="12"/>
      <c r="IH265" s="12"/>
      <c r="II265" s="12"/>
      <c r="IJ265" s="12"/>
      <c r="IK265" s="12"/>
      <c r="IL265" s="12"/>
      <c r="IM265" s="12"/>
      <c r="IN265" s="12"/>
      <c r="IO265" s="12"/>
      <c r="IP265" s="12"/>
      <c r="IQ265" s="12"/>
      <c r="IR265" s="12"/>
      <c r="IS265" s="12"/>
      <c r="IT265" s="12"/>
      <c r="IU265" s="12"/>
    </row>
    <row r="266" spans="1:255" s="11" customFormat="1" ht="57" hidden="1" customHeight="1" x14ac:dyDescent="0.3">
      <c r="A266" s="29"/>
      <c r="B266" s="132" t="s">
        <v>42</v>
      </c>
      <c r="C266" s="133">
        <v>37</v>
      </c>
      <c r="D266" s="132"/>
      <c r="E266" s="2" t="s">
        <v>117</v>
      </c>
      <c r="F266" s="42">
        <f>F267</f>
        <v>0</v>
      </c>
      <c r="G266" s="44">
        <f t="shared" ref="G266:L266" si="82">G267</f>
        <v>0</v>
      </c>
      <c r="H266" s="44">
        <f t="shared" si="82"/>
        <v>0</v>
      </c>
      <c r="I266" s="44">
        <f t="shared" si="82"/>
        <v>0</v>
      </c>
      <c r="J266" s="44">
        <f t="shared" si="82"/>
        <v>0</v>
      </c>
      <c r="K266" s="44">
        <f t="shared" si="82"/>
        <v>0</v>
      </c>
      <c r="L266" s="44">
        <f t="shared" si="82"/>
        <v>0</v>
      </c>
      <c r="M266" s="44"/>
      <c r="N266" s="44">
        <f>N267</f>
        <v>0</v>
      </c>
      <c r="O266" s="44">
        <f>O267</f>
        <v>0</v>
      </c>
      <c r="P266" s="44">
        <f>P267</f>
        <v>0</v>
      </c>
      <c r="Q266" s="199">
        <f t="shared" si="81"/>
        <v>0</v>
      </c>
    </row>
    <row r="267" spans="1:255" s="12" customFormat="1" ht="62.4" hidden="1" x14ac:dyDescent="0.3">
      <c r="A267" s="29"/>
      <c r="B267" s="132" t="s">
        <v>44</v>
      </c>
      <c r="C267" s="133">
        <v>37</v>
      </c>
      <c r="D267" s="132"/>
      <c r="E267" s="2" t="s">
        <v>118</v>
      </c>
      <c r="F267" s="42">
        <f>SUM(F268:F271)</f>
        <v>0</v>
      </c>
      <c r="G267" s="44">
        <f>SUM(G268:G271)</f>
        <v>0</v>
      </c>
      <c r="H267" s="44">
        <f t="shared" ref="H267:P267" si="83">SUM(H268:H271)</f>
        <v>0</v>
      </c>
      <c r="I267" s="44">
        <f t="shared" si="83"/>
        <v>0</v>
      </c>
      <c r="J267" s="44">
        <f t="shared" si="83"/>
        <v>0</v>
      </c>
      <c r="K267" s="44">
        <f t="shared" si="83"/>
        <v>0</v>
      </c>
      <c r="L267" s="44">
        <f t="shared" si="83"/>
        <v>0</v>
      </c>
      <c r="M267" s="44">
        <f t="shared" si="83"/>
        <v>0</v>
      </c>
      <c r="N267" s="44">
        <f t="shared" si="83"/>
        <v>0</v>
      </c>
      <c r="O267" s="44">
        <f t="shared" si="83"/>
        <v>0</v>
      </c>
      <c r="P267" s="44">
        <f t="shared" si="83"/>
        <v>0</v>
      </c>
      <c r="Q267" s="199">
        <f t="shared" si="81"/>
        <v>0</v>
      </c>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row>
    <row r="268" spans="1:255" s="61" customFormat="1" ht="66.75" hidden="1" customHeight="1" x14ac:dyDescent="0.3">
      <c r="A268" s="30" t="s">
        <v>69</v>
      </c>
      <c r="B268" s="229" t="s">
        <v>217</v>
      </c>
      <c r="C268" s="229" t="s">
        <v>190</v>
      </c>
      <c r="D268" s="230" t="s">
        <v>15</v>
      </c>
      <c r="E268" s="166" t="s">
        <v>191</v>
      </c>
      <c r="F268" s="167">
        <f>G268+J268</f>
        <v>0</v>
      </c>
      <c r="G268" s="168"/>
      <c r="H268" s="168"/>
      <c r="I268" s="168"/>
      <c r="J268" s="168"/>
      <c r="K268" s="168">
        <f>M268+P268</f>
        <v>0</v>
      </c>
      <c r="L268" s="168"/>
      <c r="M268" s="169"/>
      <c r="N268" s="169"/>
      <c r="O268" s="169"/>
      <c r="P268" s="168"/>
      <c r="Q268" s="152">
        <f>K268+F268</f>
        <v>0</v>
      </c>
      <c r="R268" s="12"/>
      <c r="S268" s="12"/>
      <c r="T268" s="12"/>
      <c r="U268" s="12"/>
      <c r="V268" s="12"/>
      <c r="W268" s="12"/>
      <c r="X268" s="12"/>
      <c r="Y268" s="12"/>
      <c r="Z268" s="12"/>
      <c r="AA268" s="12"/>
      <c r="AB268" s="12"/>
      <c r="AC268" s="12"/>
      <c r="AD268" s="12"/>
      <c r="AE268" s="12"/>
      <c r="AF268" s="12"/>
      <c r="AG268" s="12"/>
      <c r="AH268" s="12"/>
      <c r="AI268" s="12"/>
      <c r="AJ268" s="12"/>
      <c r="AK268" s="12"/>
      <c r="AL268" s="12"/>
      <c r="AM268" s="12"/>
      <c r="AN268" s="12"/>
      <c r="AO268" s="12"/>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12"/>
      <c r="CS268" s="12"/>
      <c r="CT268" s="12"/>
      <c r="CU268" s="12"/>
      <c r="CV268" s="12"/>
      <c r="CW268" s="12"/>
      <c r="CX268" s="12"/>
      <c r="CY268" s="12"/>
      <c r="CZ268" s="12"/>
      <c r="DA268" s="12"/>
      <c r="DB268" s="12"/>
      <c r="DC268" s="12"/>
      <c r="DD268" s="12"/>
      <c r="DE268" s="12"/>
      <c r="DF268" s="12"/>
      <c r="DG268" s="12"/>
      <c r="DH268" s="12"/>
      <c r="DI268" s="12"/>
      <c r="DJ268" s="12"/>
      <c r="DK268" s="12"/>
      <c r="DL268" s="12"/>
      <c r="DM268" s="12"/>
      <c r="DN268" s="12"/>
      <c r="DO268" s="12"/>
      <c r="DP268" s="12"/>
      <c r="DQ268" s="12"/>
      <c r="DR268" s="12"/>
      <c r="DS268" s="12"/>
      <c r="DT268" s="12"/>
      <c r="DU268" s="12"/>
      <c r="DV268" s="12"/>
      <c r="DW268" s="12"/>
      <c r="DX268" s="12"/>
      <c r="DY268" s="12"/>
      <c r="DZ268" s="12"/>
      <c r="EA268" s="12"/>
      <c r="EB268" s="12"/>
      <c r="EC268" s="12"/>
      <c r="ED268" s="12"/>
      <c r="EE268" s="12"/>
      <c r="EF268" s="12"/>
      <c r="EG268" s="12"/>
      <c r="EH268" s="12"/>
      <c r="EI268" s="12"/>
      <c r="EJ268" s="12"/>
      <c r="EK268" s="12"/>
      <c r="EL268" s="12"/>
      <c r="EM268" s="12"/>
      <c r="EN268" s="12"/>
      <c r="EO268" s="12"/>
      <c r="EP268" s="12"/>
      <c r="EQ268" s="12"/>
      <c r="ER268" s="12"/>
      <c r="ES268" s="12"/>
      <c r="ET268" s="12"/>
      <c r="EU268" s="12"/>
      <c r="EV268" s="12"/>
      <c r="EW268" s="12"/>
      <c r="EX268" s="12"/>
      <c r="EY268" s="12"/>
      <c r="EZ268" s="12"/>
      <c r="FA268" s="12"/>
      <c r="FB268" s="12"/>
      <c r="FC268" s="12"/>
      <c r="FD268" s="12"/>
      <c r="FE268" s="12"/>
      <c r="FF268" s="12"/>
      <c r="FG268" s="12"/>
      <c r="FH268" s="12"/>
      <c r="FI268" s="12"/>
      <c r="FJ268" s="12"/>
      <c r="FK268" s="12"/>
      <c r="FL268" s="12"/>
      <c r="FM268" s="12"/>
      <c r="FN268" s="12"/>
      <c r="FO268" s="12"/>
      <c r="FP268" s="12"/>
      <c r="FQ268" s="12"/>
      <c r="FR268" s="12"/>
      <c r="FS268" s="12"/>
      <c r="FT268" s="12"/>
      <c r="FU268" s="12"/>
      <c r="FV268" s="12"/>
      <c r="FW268" s="12"/>
      <c r="FX268" s="12"/>
      <c r="FY268" s="12"/>
      <c r="FZ268" s="12"/>
      <c r="GA268" s="12"/>
      <c r="GB268" s="12"/>
      <c r="GC268" s="12"/>
      <c r="GD268" s="12"/>
      <c r="GE268" s="12"/>
      <c r="GF268" s="12"/>
      <c r="GG268" s="12"/>
      <c r="GH268" s="12"/>
      <c r="GI268" s="12"/>
      <c r="GJ268" s="12"/>
      <c r="GK268" s="12"/>
      <c r="GL268" s="12"/>
      <c r="GM268" s="12"/>
      <c r="GN268" s="12"/>
      <c r="GO268" s="12"/>
      <c r="GP268" s="12"/>
      <c r="GQ268" s="12"/>
      <c r="GR268" s="12"/>
      <c r="GS268" s="12"/>
      <c r="GT268" s="12"/>
      <c r="GU268" s="12"/>
      <c r="GV268" s="12"/>
      <c r="GW268" s="12"/>
      <c r="GX268" s="12"/>
      <c r="GY268" s="12"/>
      <c r="GZ268" s="12"/>
      <c r="HA268" s="12"/>
      <c r="HB268" s="12"/>
      <c r="HC268" s="12"/>
      <c r="HD268" s="12"/>
      <c r="HE268" s="12"/>
      <c r="HF268" s="12"/>
      <c r="HG268" s="12"/>
      <c r="HH268" s="12"/>
      <c r="HI268" s="12"/>
      <c r="HJ268" s="12"/>
      <c r="HK268" s="12"/>
      <c r="HL268" s="12"/>
      <c r="HM268" s="12"/>
      <c r="HN268" s="12"/>
      <c r="HO268" s="12"/>
      <c r="HP268" s="12"/>
      <c r="HQ268" s="12"/>
      <c r="HR268" s="12"/>
      <c r="HS268" s="12"/>
      <c r="HT268" s="12"/>
      <c r="HU268" s="12"/>
      <c r="HV268" s="12"/>
      <c r="HW268" s="12"/>
      <c r="HX268" s="12"/>
      <c r="HY268" s="12"/>
      <c r="HZ268" s="12"/>
      <c r="IA268" s="12"/>
      <c r="IB268" s="12"/>
      <c r="IC268" s="12"/>
      <c r="ID268" s="12"/>
      <c r="IE268" s="12"/>
      <c r="IF268" s="12"/>
      <c r="IG268" s="12"/>
      <c r="IH268" s="12"/>
      <c r="II268" s="12"/>
      <c r="IJ268" s="12"/>
      <c r="IK268" s="12"/>
      <c r="IL268" s="12"/>
      <c r="IM268" s="12"/>
      <c r="IN268" s="12"/>
      <c r="IO268" s="12"/>
      <c r="IP268" s="12"/>
      <c r="IQ268" s="12"/>
      <c r="IR268" s="12"/>
      <c r="IS268" s="12"/>
      <c r="IT268" s="12"/>
      <c r="IU268" s="12"/>
    </row>
    <row r="269" spans="1:255" s="61" customFormat="1" ht="46.8" hidden="1" x14ac:dyDescent="0.3">
      <c r="A269" s="30" t="s">
        <v>69</v>
      </c>
      <c r="B269" s="73">
        <v>3719150</v>
      </c>
      <c r="C269" s="73">
        <v>9150</v>
      </c>
      <c r="D269" s="209" t="s">
        <v>47</v>
      </c>
      <c r="E269" s="55" t="s">
        <v>286</v>
      </c>
      <c r="F269" s="84">
        <f>G269+J269</f>
        <v>0</v>
      </c>
      <c r="G269" s="43"/>
      <c r="H269" s="44"/>
      <c r="I269" s="43"/>
      <c r="J269" s="43"/>
      <c r="K269" s="43">
        <f>M269+P269</f>
        <v>0</v>
      </c>
      <c r="L269" s="43"/>
      <c r="M269" s="44"/>
      <c r="N269" s="44"/>
      <c r="O269" s="44"/>
      <c r="P269" s="43"/>
      <c r="Q269" s="199">
        <f>K269+F269</f>
        <v>0</v>
      </c>
      <c r="R269" s="12"/>
      <c r="S269" s="12"/>
      <c r="T269" s="12"/>
      <c r="U269" s="12"/>
      <c r="V269" s="12"/>
      <c r="W269" s="12"/>
      <c r="X269" s="12"/>
      <c r="Y269" s="12"/>
      <c r="Z269" s="12"/>
      <c r="AA269" s="12"/>
      <c r="AB269" s="12"/>
      <c r="AC269" s="12"/>
      <c r="AD269" s="12"/>
      <c r="AE269" s="12"/>
      <c r="AF269" s="12"/>
      <c r="AG269" s="12"/>
      <c r="AH269" s="12"/>
      <c r="AI269" s="12"/>
      <c r="AJ269" s="12"/>
      <c r="AK269" s="12"/>
      <c r="AL269" s="12"/>
      <c r="AM269" s="12"/>
      <c r="AN269" s="12"/>
      <c r="AO269" s="12"/>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12"/>
      <c r="BN269" s="12"/>
      <c r="BO269" s="12"/>
      <c r="BP269" s="12"/>
      <c r="BQ269" s="12"/>
      <c r="BR269" s="12"/>
      <c r="BS269" s="12"/>
      <c r="BT269" s="12"/>
      <c r="BU269" s="12"/>
      <c r="BV269" s="12"/>
      <c r="BW269" s="12"/>
      <c r="BX269" s="12"/>
      <c r="BY269" s="12"/>
      <c r="BZ269" s="12"/>
      <c r="CA269" s="12"/>
      <c r="CB269" s="12"/>
      <c r="CC269" s="12"/>
      <c r="CD269" s="12"/>
      <c r="CE269" s="12"/>
      <c r="CF269" s="12"/>
      <c r="CG269" s="12"/>
      <c r="CH269" s="12"/>
      <c r="CI269" s="12"/>
      <c r="CJ269" s="12"/>
      <c r="CK269" s="12"/>
      <c r="CL269" s="12"/>
      <c r="CM269" s="12"/>
      <c r="CN269" s="12"/>
      <c r="CO269" s="12"/>
      <c r="CP269" s="12"/>
      <c r="CQ269" s="12"/>
      <c r="CR269" s="12"/>
      <c r="CS269" s="12"/>
      <c r="CT269" s="12"/>
      <c r="CU269" s="12"/>
      <c r="CV269" s="12"/>
      <c r="CW269" s="12"/>
      <c r="CX269" s="12"/>
      <c r="CY269" s="12"/>
      <c r="CZ269" s="12"/>
      <c r="DA269" s="12"/>
      <c r="DB269" s="12"/>
      <c r="DC269" s="12"/>
      <c r="DD269" s="12"/>
      <c r="DE269" s="12"/>
      <c r="DF269" s="12"/>
      <c r="DG269" s="12"/>
      <c r="DH269" s="12"/>
      <c r="DI269" s="12"/>
      <c r="DJ269" s="12"/>
      <c r="DK269" s="12"/>
      <c r="DL269" s="12"/>
      <c r="DM269" s="12"/>
      <c r="DN269" s="12"/>
      <c r="DO269" s="12"/>
      <c r="DP269" s="12"/>
      <c r="DQ269" s="12"/>
      <c r="DR269" s="12"/>
      <c r="DS269" s="12"/>
      <c r="DT269" s="12"/>
      <c r="DU269" s="12"/>
      <c r="DV269" s="12"/>
      <c r="DW269" s="12"/>
      <c r="DX269" s="12"/>
      <c r="DY269" s="12"/>
      <c r="DZ269" s="12"/>
      <c r="EA269" s="12"/>
      <c r="EB269" s="12"/>
      <c r="EC269" s="12"/>
      <c r="ED269" s="12"/>
      <c r="EE269" s="12"/>
      <c r="EF269" s="12"/>
      <c r="EG269" s="12"/>
      <c r="EH269" s="12"/>
      <c r="EI269" s="12"/>
      <c r="EJ269" s="12"/>
      <c r="EK269" s="12"/>
      <c r="EL269" s="12"/>
      <c r="EM269" s="12"/>
      <c r="EN269" s="12"/>
      <c r="EO269" s="12"/>
      <c r="EP269" s="12"/>
      <c r="EQ269" s="12"/>
      <c r="ER269" s="12"/>
      <c r="ES269" s="12"/>
      <c r="ET269" s="12"/>
      <c r="EU269" s="12"/>
      <c r="EV269" s="12"/>
      <c r="EW269" s="12"/>
      <c r="EX269" s="12"/>
      <c r="EY269" s="12"/>
      <c r="EZ269" s="12"/>
      <c r="FA269" s="12"/>
      <c r="FB269" s="12"/>
      <c r="FC269" s="12"/>
      <c r="FD269" s="12"/>
      <c r="FE269" s="12"/>
      <c r="FF269" s="12"/>
      <c r="FG269" s="12"/>
      <c r="FH269" s="12"/>
      <c r="FI269" s="12"/>
      <c r="FJ269" s="12"/>
      <c r="FK269" s="12"/>
      <c r="FL269" s="12"/>
      <c r="FM269" s="12"/>
      <c r="FN269" s="12"/>
      <c r="FO269" s="12"/>
      <c r="FP269" s="12"/>
      <c r="FQ269" s="12"/>
      <c r="FR269" s="12"/>
      <c r="FS269" s="12"/>
      <c r="FT269" s="12"/>
      <c r="FU269" s="12"/>
      <c r="FV269" s="12"/>
      <c r="FW269" s="12"/>
      <c r="FX269" s="12"/>
      <c r="FY269" s="12"/>
      <c r="FZ269" s="12"/>
      <c r="GA269" s="12"/>
      <c r="GB269" s="12"/>
      <c r="GC269" s="12"/>
      <c r="GD269" s="12"/>
      <c r="GE269" s="12"/>
      <c r="GF269" s="12"/>
      <c r="GG269" s="12"/>
      <c r="GH269" s="12"/>
      <c r="GI269" s="12"/>
      <c r="GJ269" s="12"/>
      <c r="GK269" s="12"/>
      <c r="GL269" s="12"/>
      <c r="GM269" s="12"/>
      <c r="GN269" s="12"/>
      <c r="GO269" s="12"/>
      <c r="GP269" s="12"/>
      <c r="GQ269" s="12"/>
      <c r="GR269" s="12"/>
      <c r="GS269" s="12"/>
      <c r="GT269" s="12"/>
      <c r="GU269" s="12"/>
      <c r="GV269" s="12"/>
      <c r="GW269" s="12"/>
      <c r="GX269" s="12"/>
      <c r="GY269" s="12"/>
      <c r="GZ269" s="12"/>
      <c r="HA269" s="12"/>
      <c r="HB269" s="12"/>
      <c r="HC269" s="12"/>
      <c r="HD269" s="12"/>
      <c r="HE269" s="12"/>
      <c r="HF269" s="12"/>
      <c r="HG269" s="12"/>
      <c r="HH269" s="12"/>
      <c r="HI269" s="12"/>
      <c r="HJ269" s="12"/>
      <c r="HK269" s="12"/>
      <c r="HL269" s="12"/>
      <c r="HM269" s="12"/>
      <c r="HN269" s="12"/>
      <c r="HO269" s="12"/>
      <c r="HP269" s="12"/>
      <c r="HQ269" s="12"/>
      <c r="HR269" s="12"/>
      <c r="HS269" s="12"/>
      <c r="HT269" s="12"/>
      <c r="HU269" s="12"/>
      <c r="HV269" s="12"/>
      <c r="HW269" s="12"/>
      <c r="HX269" s="12"/>
      <c r="HY269" s="12"/>
      <c r="HZ269" s="12"/>
      <c r="IA269" s="12"/>
      <c r="IB269" s="12"/>
      <c r="IC269" s="12"/>
      <c r="ID269" s="12"/>
      <c r="IE269" s="12"/>
      <c r="IF269" s="12"/>
      <c r="IG269" s="12"/>
      <c r="IH269" s="12"/>
      <c r="II269" s="12"/>
      <c r="IJ269" s="12"/>
      <c r="IK269" s="12"/>
      <c r="IL269" s="12"/>
      <c r="IM269" s="12"/>
      <c r="IN269" s="12"/>
      <c r="IO269" s="12"/>
      <c r="IP269" s="12"/>
      <c r="IQ269" s="12"/>
      <c r="IR269" s="12"/>
      <c r="IS269" s="12"/>
      <c r="IT269" s="12"/>
      <c r="IU269" s="12"/>
    </row>
    <row r="270" spans="1:255" s="61" customFormat="1" ht="31.2" hidden="1" x14ac:dyDescent="0.3">
      <c r="A270" s="30" t="s">
        <v>69</v>
      </c>
      <c r="B270" s="223">
        <v>3719770</v>
      </c>
      <c r="C270" s="223">
        <v>9770</v>
      </c>
      <c r="D270" s="224" t="s">
        <v>197</v>
      </c>
      <c r="E270" s="166" t="s">
        <v>48</v>
      </c>
      <c r="F270" s="167">
        <f>G270+J270</f>
        <v>0</v>
      </c>
      <c r="G270" s="168"/>
      <c r="H270" s="169"/>
      <c r="I270" s="168"/>
      <c r="J270" s="168"/>
      <c r="K270" s="168">
        <f>M270+P270</f>
        <v>0</v>
      </c>
      <c r="L270" s="168"/>
      <c r="M270" s="169"/>
      <c r="N270" s="169"/>
      <c r="O270" s="169"/>
      <c r="P270" s="168"/>
      <c r="Q270" s="152">
        <f>K270+F270</f>
        <v>0</v>
      </c>
      <c r="R270" s="12"/>
      <c r="S270" s="12"/>
      <c r="T270" s="12"/>
      <c r="U270" s="12">
        <v>1</v>
      </c>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2"/>
      <c r="FJ270" s="12"/>
      <c r="FK270" s="12"/>
      <c r="FL270" s="12"/>
      <c r="FM270" s="12"/>
      <c r="FN270" s="12"/>
      <c r="FO270" s="12"/>
      <c r="FP270" s="12"/>
      <c r="FQ270" s="12"/>
      <c r="FR270" s="12"/>
      <c r="FS270" s="12"/>
      <c r="FT270" s="12"/>
      <c r="FU270" s="12"/>
      <c r="FV270" s="12"/>
      <c r="FW270" s="12"/>
      <c r="FX270" s="12"/>
      <c r="FY270" s="12"/>
      <c r="FZ270" s="12"/>
      <c r="GA270" s="12"/>
      <c r="GB270" s="12"/>
      <c r="GC270" s="12"/>
      <c r="GD270" s="12"/>
      <c r="GE270" s="12"/>
      <c r="GF270" s="12"/>
      <c r="GG270" s="12"/>
      <c r="GH270" s="12"/>
      <c r="GI270" s="12"/>
      <c r="GJ270" s="12"/>
      <c r="GK270" s="12"/>
      <c r="GL270" s="12"/>
      <c r="GM270" s="12"/>
      <c r="GN270" s="12"/>
      <c r="GO270" s="12"/>
      <c r="GP270" s="12"/>
      <c r="GQ270" s="12"/>
      <c r="GR270" s="12"/>
      <c r="GS270" s="12"/>
      <c r="GT270" s="12"/>
      <c r="GU270" s="12"/>
      <c r="GV270" s="12"/>
      <c r="GW270" s="12"/>
      <c r="GX270" s="12"/>
      <c r="GY270" s="12"/>
      <c r="GZ270" s="12"/>
      <c r="HA270" s="12"/>
      <c r="HB270" s="12"/>
      <c r="HC270" s="12"/>
      <c r="HD270" s="12"/>
      <c r="HE270" s="12"/>
      <c r="HF270" s="12"/>
      <c r="HG270" s="12"/>
      <c r="HH270" s="12"/>
      <c r="HI270" s="12"/>
      <c r="HJ270" s="12"/>
      <c r="HK270" s="12"/>
      <c r="HL270" s="12"/>
      <c r="HM270" s="12"/>
      <c r="HN270" s="12"/>
      <c r="HO270" s="12"/>
      <c r="HP270" s="12"/>
      <c r="HQ270" s="12"/>
      <c r="HR270" s="12"/>
      <c r="HS270" s="12"/>
      <c r="HT270" s="12"/>
      <c r="HU270" s="12"/>
      <c r="HV270" s="12"/>
      <c r="HW270" s="12"/>
      <c r="HX270" s="12"/>
      <c r="HY270" s="12"/>
      <c r="HZ270" s="12"/>
      <c r="IA270" s="12"/>
      <c r="IB270" s="12"/>
      <c r="IC270" s="12"/>
      <c r="ID270" s="12"/>
      <c r="IE270" s="12"/>
      <c r="IF270" s="12"/>
      <c r="IG270" s="12"/>
      <c r="IH270" s="12"/>
      <c r="II270" s="12"/>
      <c r="IJ270" s="12"/>
      <c r="IK270" s="12"/>
      <c r="IL270" s="12"/>
      <c r="IM270" s="12"/>
      <c r="IN270" s="12"/>
      <c r="IO270" s="12"/>
      <c r="IP270" s="12"/>
      <c r="IQ270" s="12"/>
      <c r="IR270" s="12"/>
      <c r="IS270" s="12"/>
      <c r="IT270" s="12"/>
      <c r="IU270" s="12"/>
    </row>
    <row r="271" spans="1:255" s="61" customFormat="1" ht="93.6" hidden="1" x14ac:dyDescent="0.3">
      <c r="A271" s="30" t="s">
        <v>69</v>
      </c>
      <c r="B271" s="71" t="s">
        <v>70</v>
      </c>
      <c r="C271" s="74">
        <v>9800</v>
      </c>
      <c r="D271" s="72" t="s">
        <v>47</v>
      </c>
      <c r="E271" s="75" t="s">
        <v>72</v>
      </c>
      <c r="F271" s="84">
        <f>G271+J271</f>
        <v>0</v>
      </c>
      <c r="G271" s="43"/>
      <c r="H271" s="44"/>
      <c r="I271" s="43"/>
      <c r="J271" s="43"/>
      <c r="K271" s="43">
        <f>M271+P271</f>
        <v>0</v>
      </c>
      <c r="L271" s="43"/>
      <c r="M271" s="44"/>
      <c r="N271" s="44"/>
      <c r="O271" s="44"/>
      <c r="P271" s="43"/>
      <c r="Q271" s="199">
        <f t="shared" si="81"/>
        <v>0</v>
      </c>
      <c r="R271" s="12"/>
      <c r="S271" s="12"/>
      <c r="T271" s="12"/>
      <c r="U271" s="12">
        <v>1</v>
      </c>
      <c r="V271" s="12"/>
      <c r="W271" s="12"/>
      <c r="X271" s="12"/>
      <c r="Y271" s="12"/>
      <c r="Z271" s="12"/>
      <c r="AA271" s="12"/>
      <c r="AB271" s="12"/>
      <c r="AC271" s="12"/>
      <c r="AD271" s="12"/>
      <c r="AE271" s="12"/>
      <c r="AF271" s="12"/>
      <c r="AG271" s="12"/>
      <c r="AH271" s="12"/>
      <c r="AI271" s="12"/>
      <c r="AJ271" s="12"/>
      <c r="AK271" s="12"/>
      <c r="AL271" s="12"/>
      <c r="AM271" s="12"/>
      <c r="AN271" s="12"/>
      <c r="AO271" s="12"/>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c r="CA271" s="12"/>
      <c r="CB271" s="12"/>
      <c r="CC271" s="12"/>
      <c r="CD271" s="12"/>
      <c r="CE271" s="12"/>
      <c r="CF271" s="12"/>
      <c r="CG271" s="12"/>
      <c r="CH271" s="12"/>
      <c r="CI271" s="12"/>
      <c r="CJ271" s="12"/>
      <c r="CK271" s="12"/>
      <c r="CL271" s="12"/>
      <c r="CM271" s="12"/>
      <c r="CN271" s="12"/>
      <c r="CO271" s="12"/>
      <c r="CP271" s="12"/>
      <c r="CQ271" s="12"/>
      <c r="CR271" s="12"/>
      <c r="CS271" s="12"/>
      <c r="CT271" s="12"/>
      <c r="CU271" s="12"/>
      <c r="CV271" s="12"/>
      <c r="CW271" s="12"/>
      <c r="CX271" s="12"/>
      <c r="CY271" s="12"/>
      <c r="CZ271" s="12"/>
      <c r="DA271" s="12"/>
      <c r="DB271" s="12"/>
      <c r="DC271" s="12"/>
      <c r="DD271" s="12"/>
      <c r="DE271" s="12"/>
      <c r="DF271" s="12"/>
      <c r="DG271" s="12"/>
      <c r="DH271" s="12"/>
      <c r="DI271" s="12"/>
      <c r="DJ271" s="12"/>
      <c r="DK271" s="12"/>
      <c r="DL271" s="12"/>
      <c r="DM271" s="12"/>
      <c r="DN271" s="12"/>
      <c r="DO271" s="12"/>
      <c r="DP271" s="12"/>
      <c r="DQ271" s="12"/>
      <c r="DR271" s="12"/>
      <c r="DS271" s="12"/>
      <c r="DT271" s="12"/>
      <c r="DU271" s="12"/>
      <c r="DV271" s="12"/>
      <c r="DW271" s="12"/>
      <c r="DX271" s="12"/>
      <c r="DY271" s="12"/>
      <c r="DZ271" s="12"/>
      <c r="EA271" s="12"/>
      <c r="EB271" s="12"/>
      <c r="EC271" s="12"/>
      <c r="ED271" s="12"/>
      <c r="EE271" s="12"/>
      <c r="EF271" s="12"/>
      <c r="EG271" s="12"/>
      <c r="EH271" s="12"/>
      <c r="EI271" s="12"/>
      <c r="EJ271" s="12"/>
      <c r="EK271" s="12"/>
      <c r="EL271" s="12"/>
      <c r="EM271" s="12"/>
      <c r="EN271" s="12"/>
      <c r="EO271" s="12"/>
      <c r="EP271" s="12"/>
      <c r="EQ271" s="12"/>
      <c r="ER271" s="12"/>
      <c r="ES271" s="12"/>
      <c r="ET271" s="12"/>
      <c r="EU271" s="12"/>
      <c r="EV271" s="12"/>
      <c r="EW271" s="12"/>
      <c r="EX271" s="12"/>
      <c r="EY271" s="12"/>
      <c r="EZ271" s="12"/>
      <c r="FA271" s="12"/>
      <c r="FB271" s="12"/>
      <c r="FC271" s="12"/>
      <c r="FD271" s="12"/>
      <c r="FE271" s="12"/>
      <c r="FF271" s="12"/>
      <c r="FG271" s="12"/>
      <c r="FH271" s="12"/>
      <c r="FI271" s="12"/>
      <c r="FJ271" s="12"/>
      <c r="FK271" s="12"/>
      <c r="FL271" s="12"/>
      <c r="FM271" s="12"/>
      <c r="FN271" s="12"/>
      <c r="FO271" s="12"/>
      <c r="FP271" s="12"/>
      <c r="FQ271" s="12"/>
      <c r="FR271" s="12"/>
      <c r="FS271" s="12"/>
      <c r="FT271" s="12"/>
      <c r="FU271" s="12"/>
      <c r="FV271" s="12"/>
      <c r="FW271" s="12"/>
      <c r="FX271" s="12"/>
      <c r="FY271" s="12"/>
      <c r="FZ271" s="12"/>
      <c r="GA271" s="12"/>
      <c r="GB271" s="12"/>
      <c r="GC271" s="12"/>
      <c r="GD271" s="12"/>
      <c r="GE271" s="12"/>
      <c r="GF271" s="12"/>
      <c r="GG271" s="12"/>
      <c r="GH271" s="12"/>
      <c r="GI271" s="12"/>
      <c r="GJ271" s="12"/>
      <c r="GK271" s="12"/>
      <c r="GL271" s="12"/>
      <c r="GM271" s="12"/>
      <c r="GN271" s="12"/>
      <c r="GO271" s="12"/>
      <c r="GP271" s="12"/>
      <c r="GQ271" s="12"/>
      <c r="GR271" s="12"/>
      <c r="GS271" s="12"/>
      <c r="GT271" s="12"/>
      <c r="GU271" s="12"/>
      <c r="GV271" s="12"/>
      <c r="GW271" s="12"/>
      <c r="GX271" s="12"/>
      <c r="GY271" s="12"/>
      <c r="GZ271" s="12"/>
      <c r="HA271" s="12"/>
      <c r="HB271" s="12"/>
      <c r="HC271" s="12"/>
      <c r="HD271" s="12"/>
      <c r="HE271" s="12"/>
      <c r="HF271" s="12"/>
      <c r="HG271" s="12"/>
      <c r="HH271" s="12"/>
      <c r="HI271" s="12"/>
      <c r="HJ271" s="12"/>
      <c r="HK271" s="12"/>
      <c r="HL271" s="12"/>
      <c r="HM271" s="12"/>
      <c r="HN271" s="12"/>
      <c r="HO271" s="12"/>
      <c r="HP271" s="12"/>
      <c r="HQ271" s="12"/>
      <c r="HR271" s="12"/>
      <c r="HS271" s="12"/>
      <c r="HT271" s="12"/>
      <c r="HU271" s="12"/>
      <c r="HV271" s="12"/>
      <c r="HW271" s="12"/>
      <c r="HX271" s="12"/>
      <c r="HY271" s="12"/>
      <c r="HZ271" s="12"/>
      <c r="IA271" s="12"/>
      <c r="IB271" s="12"/>
      <c r="IC271" s="12"/>
      <c r="ID271" s="12"/>
      <c r="IE271" s="12"/>
      <c r="IF271" s="12"/>
      <c r="IG271" s="12"/>
      <c r="IH271" s="12"/>
      <c r="II271" s="12"/>
      <c r="IJ271" s="12"/>
      <c r="IK271" s="12"/>
      <c r="IL271" s="12"/>
      <c r="IM271" s="12"/>
      <c r="IN271" s="12"/>
      <c r="IO271" s="12"/>
      <c r="IP271" s="12"/>
      <c r="IQ271" s="12"/>
      <c r="IR271" s="12"/>
      <c r="IS271" s="12"/>
      <c r="IT271" s="12"/>
      <c r="IU271" s="12"/>
    </row>
    <row r="272" spans="1:255" s="61" customFormat="1" ht="100.5" hidden="1" customHeight="1" x14ac:dyDescent="0.25">
      <c r="A272" s="60"/>
      <c r="B272" s="274" t="s">
        <v>223</v>
      </c>
      <c r="C272" s="275"/>
      <c r="D272" s="275"/>
      <c r="E272" s="276"/>
      <c r="F272" s="195">
        <f t="shared" ref="F272:P272" si="84">F273+F297+F307</f>
        <v>0</v>
      </c>
      <c r="G272" s="195">
        <f t="shared" si="84"/>
        <v>0</v>
      </c>
      <c r="H272" s="195">
        <f t="shared" si="84"/>
        <v>0</v>
      </c>
      <c r="I272" s="195">
        <f t="shared" si="84"/>
        <v>0</v>
      </c>
      <c r="J272" s="195">
        <f t="shared" si="84"/>
        <v>0</v>
      </c>
      <c r="K272" s="195">
        <f t="shared" si="84"/>
        <v>0</v>
      </c>
      <c r="L272" s="195">
        <f t="shared" si="84"/>
        <v>0</v>
      </c>
      <c r="M272" s="195">
        <f t="shared" si="84"/>
        <v>0</v>
      </c>
      <c r="N272" s="195">
        <f t="shared" si="84"/>
        <v>0</v>
      </c>
      <c r="O272" s="195">
        <f t="shared" si="84"/>
        <v>0</v>
      </c>
      <c r="P272" s="195">
        <f t="shared" si="84"/>
        <v>0</v>
      </c>
      <c r="Q272" s="163">
        <f t="shared" si="81"/>
        <v>0</v>
      </c>
      <c r="S272" s="112"/>
      <c r="T272" s="112" t="s">
        <v>196</v>
      </c>
    </row>
    <row r="273" spans="1:21" s="61" customFormat="1" ht="31.2" hidden="1" x14ac:dyDescent="0.25">
      <c r="A273" s="60"/>
      <c r="B273" s="19" t="s">
        <v>10</v>
      </c>
      <c r="C273" s="19" t="s">
        <v>11</v>
      </c>
      <c r="D273" s="19"/>
      <c r="E273" s="20" t="s">
        <v>55</v>
      </c>
      <c r="F273" s="62">
        <f>F274</f>
        <v>0</v>
      </c>
      <c r="G273" s="62">
        <f>G274</f>
        <v>0</v>
      </c>
      <c r="H273" s="62">
        <f>H274</f>
        <v>0</v>
      </c>
      <c r="I273" s="134">
        <f>I274</f>
        <v>0</v>
      </c>
      <c r="J273" s="62">
        <f>J274</f>
        <v>0</v>
      </c>
      <c r="K273" s="62">
        <f t="shared" ref="K273:P273" si="85">K274</f>
        <v>0</v>
      </c>
      <c r="L273" s="62">
        <f t="shared" si="85"/>
        <v>0</v>
      </c>
      <c r="M273" s="62">
        <f t="shared" si="85"/>
        <v>0</v>
      </c>
      <c r="N273" s="62">
        <f t="shared" si="85"/>
        <v>0</v>
      </c>
      <c r="O273" s="62">
        <f t="shared" si="85"/>
        <v>0</v>
      </c>
      <c r="P273" s="62">
        <f t="shared" si="85"/>
        <v>0</v>
      </c>
      <c r="Q273" s="53">
        <f t="shared" si="81"/>
        <v>0</v>
      </c>
      <c r="S273" s="112"/>
    </row>
    <row r="274" spans="1:21" s="61" customFormat="1" ht="31.2" hidden="1" x14ac:dyDescent="0.25">
      <c r="A274" s="60"/>
      <c r="B274" s="19" t="s">
        <v>12</v>
      </c>
      <c r="C274" s="19" t="s">
        <v>11</v>
      </c>
      <c r="D274" s="19"/>
      <c r="E274" s="20" t="s">
        <v>56</v>
      </c>
      <c r="F274" s="62">
        <f>SUM(F275:F276)</f>
        <v>0</v>
      </c>
      <c r="G274" s="62">
        <f t="shared" ref="G274:P274" si="86">SUM(G275:G276)</f>
        <v>0</v>
      </c>
      <c r="H274" s="62">
        <f t="shared" si="86"/>
        <v>0</v>
      </c>
      <c r="I274" s="134">
        <f t="shared" si="86"/>
        <v>0</v>
      </c>
      <c r="J274" s="62">
        <f t="shared" si="86"/>
        <v>0</v>
      </c>
      <c r="K274" s="62">
        <f t="shared" si="86"/>
        <v>0</v>
      </c>
      <c r="L274" s="62">
        <f t="shared" si="86"/>
        <v>0</v>
      </c>
      <c r="M274" s="62">
        <f t="shared" si="86"/>
        <v>0</v>
      </c>
      <c r="N274" s="62">
        <f t="shared" si="86"/>
        <v>0</v>
      </c>
      <c r="O274" s="62">
        <f t="shared" si="86"/>
        <v>0</v>
      </c>
      <c r="P274" s="62">
        <f t="shared" si="86"/>
        <v>0</v>
      </c>
      <c r="Q274" s="53">
        <f t="shared" si="81"/>
        <v>0</v>
      </c>
      <c r="S274" s="112"/>
    </row>
    <row r="275" spans="1:21" s="61" customFormat="1" ht="124.8" hidden="1" x14ac:dyDescent="0.25">
      <c r="A275" s="60"/>
      <c r="B275" s="77" t="s">
        <v>13</v>
      </c>
      <c r="C275" s="77" t="s">
        <v>14</v>
      </c>
      <c r="D275" s="77" t="s">
        <v>15</v>
      </c>
      <c r="E275" s="76" t="s">
        <v>16</v>
      </c>
      <c r="F275" s="45">
        <f>G275+J275</f>
        <v>0</v>
      </c>
      <c r="G275" s="45"/>
      <c r="H275" s="62"/>
      <c r="I275" s="134"/>
      <c r="J275" s="69"/>
      <c r="K275" s="45">
        <f>M275+P275</f>
        <v>0</v>
      </c>
      <c r="L275" s="67"/>
      <c r="M275" s="67"/>
      <c r="N275" s="67"/>
      <c r="O275" s="67"/>
      <c r="P275" s="67"/>
      <c r="Q275" s="64">
        <f t="shared" si="81"/>
        <v>0</v>
      </c>
      <c r="S275" s="112"/>
    </row>
    <row r="276" spans="1:21" s="61" customFormat="1" ht="31.2" hidden="1" x14ac:dyDescent="0.25">
      <c r="A276" s="60"/>
      <c r="B276" s="102" t="s">
        <v>153</v>
      </c>
      <c r="C276" s="77">
        <v>8240</v>
      </c>
      <c r="D276" s="102" t="s">
        <v>30</v>
      </c>
      <c r="E276" s="76" t="s">
        <v>154</v>
      </c>
      <c r="F276" s="45">
        <f>G276+J276</f>
        <v>0</v>
      </c>
      <c r="G276" s="45"/>
      <c r="H276" s="62"/>
      <c r="I276" s="134"/>
      <c r="J276" s="69"/>
      <c r="K276" s="45">
        <f>M276+P276</f>
        <v>0</v>
      </c>
      <c r="L276" s="67"/>
      <c r="M276" s="67"/>
      <c r="N276" s="67"/>
      <c r="O276" s="67"/>
      <c r="P276" s="67"/>
      <c r="Q276" s="64">
        <f>K276+F276</f>
        <v>0</v>
      </c>
      <c r="S276" s="112"/>
      <c r="U276" s="112" t="s">
        <v>196</v>
      </c>
    </row>
    <row r="277" spans="1:21" s="61" customFormat="1" ht="67.5" hidden="1" customHeight="1" x14ac:dyDescent="0.25">
      <c r="A277" s="60"/>
      <c r="B277" s="271" t="s">
        <v>220</v>
      </c>
      <c r="C277" s="272"/>
      <c r="D277" s="272"/>
      <c r="E277" s="273"/>
      <c r="F277" s="50">
        <f t="shared" ref="F277:P277" si="87">F278+F281</f>
        <v>0</v>
      </c>
      <c r="G277" s="50">
        <f t="shared" si="87"/>
        <v>0</v>
      </c>
      <c r="H277" s="50">
        <f t="shared" si="87"/>
        <v>0</v>
      </c>
      <c r="I277" s="50">
        <f t="shared" si="87"/>
        <v>0</v>
      </c>
      <c r="J277" s="50">
        <f t="shared" si="87"/>
        <v>0</v>
      </c>
      <c r="K277" s="50">
        <f t="shared" si="87"/>
        <v>0</v>
      </c>
      <c r="L277" s="50">
        <f t="shared" si="87"/>
        <v>0</v>
      </c>
      <c r="M277" s="50">
        <f t="shared" si="87"/>
        <v>0</v>
      </c>
      <c r="N277" s="50">
        <f t="shared" si="87"/>
        <v>0</v>
      </c>
      <c r="O277" s="50">
        <f t="shared" si="87"/>
        <v>0</v>
      </c>
      <c r="P277" s="50">
        <f t="shared" si="87"/>
        <v>0</v>
      </c>
      <c r="Q277" s="53">
        <f t="shared" ref="Q277:Q283" si="88">K277+F277</f>
        <v>0</v>
      </c>
      <c r="S277" s="112"/>
      <c r="T277" s="112" t="s">
        <v>196</v>
      </c>
    </row>
    <row r="278" spans="1:21" s="61" customFormat="1" ht="46.8" hidden="1" x14ac:dyDescent="0.25">
      <c r="A278" s="60"/>
      <c r="B278" s="132" t="s">
        <v>42</v>
      </c>
      <c r="C278" s="133">
        <v>37</v>
      </c>
      <c r="D278" s="132"/>
      <c r="E278" s="2" t="s">
        <v>117</v>
      </c>
      <c r="F278" s="62">
        <f>F279</f>
        <v>0</v>
      </c>
      <c r="G278" s="62">
        <f>G279</f>
        <v>0</v>
      </c>
      <c r="H278" s="62">
        <f>H279</f>
        <v>0</v>
      </c>
      <c r="I278" s="134">
        <f>I279</f>
        <v>0</v>
      </c>
      <c r="J278" s="62">
        <f>J279</f>
        <v>0</v>
      </c>
      <c r="K278" s="62">
        <f t="shared" ref="K278:P278" si="89">K279</f>
        <v>0</v>
      </c>
      <c r="L278" s="62">
        <f t="shared" si="89"/>
        <v>0</v>
      </c>
      <c r="M278" s="62">
        <f t="shared" si="89"/>
        <v>0</v>
      </c>
      <c r="N278" s="62">
        <f t="shared" si="89"/>
        <v>0</v>
      </c>
      <c r="O278" s="62">
        <f t="shared" si="89"/>
        <v>0</v>
      </c>
      <c r="P278" s="62">
        <f t="shared" si="89"/>
        <v>0</v>
      </c>
      <c r="Q278" s="53">
        <f>K278+F278</f>
        <v>0</v>
      </c>
      <c r="S278" s="112"/>
    </row>
    <row r="279" spans="1:21" s="61" customFormat="1" ht="62.4" hidden="1" x14ac:dyDescent="0.25">
      <c r="A279" s="60"/>
      <c r="B279" s="132" t="s">
        <v>44</v>
      </c>
      <c r="C279" s="133">
        <v>37</v>
      </c>
      <c r="D279" s="132"/>
      <c r="E279" s="2" t="s">
        <v>118</v>
      </c>
      <c r="F279" s="62">
        <f t="shared" ref="F279:P279" si="90">SUM(F280)</f>
        <v>0</v>
      </c>
      <c r="G279" s="62">
        <f t="shared" si="90"/>
        <v>0</v>
      </c>
      <c r="H279" s="62">
        <f t="shared" si="90"/>
        <v>0</v>
      </c>
      <c r="I279" s="134">
        <f t="shared" si="90"/>
        <v>0</v>
      </c>
      <c r="J279" s="62">
        <f t="shared" si="90"/>
        <v>0</v>
      </c>
      <c r="K279" s="62">
        <f t="shared" si="90"/>
        <v>0</v>
      </c>
      <c r="L279" s="62">
        <f t="shared" si="90"/>
        <v>0</v>
      </c>
      <c r="M279" s="62">
        <f t="shared" si="90"/>
        <v>0</v>
      </c>
      <c r="N279" s="62">
        <f t="shared" si="90"/>
        <v>0</v>
      </c>
      <c r="O279" s="62">
        <f t="shared" si="90"/>
        <v>0</v>
      </c>
      <c r="P279" s="62">
        <f t="shared" si="90"/>
        <v>0</v>
      </c>
      <c r="Q279" s="53">
        <f>K279+F279</f>
        <v>0</v>
      </c>
      <c r="S279" s="112"/>
    </row>
    <row r="280" spans="1:21" s="61" customFormat="1" ht="62.4" hidden="1" x14ac:dyDescent="0.25">
      <c r="A280" s="60"/>
      <c r="B280" s="77">
        <v>3718832</v>
      </c>
      <c r="C280" s="77">
        <v>8832</v>
      </c>
      <c r="D280" s="77" t="s">
        <v>218</v>
      </c>
      <c r="E280" s="76" t="s">
        <v>219</v>
      </c>
      <c r="F280" s="45">
        <f>G280+J280</f>
        <v>0</v>
      </c>
      <c r="G280" s="45"/>
      <c r="H280" s="62"/>
      <c r="I280" s="134"/>
      <c r="J280" s="69"/>
      <c r="K280" s="45"/>
      <c r="L280" s="67"/>
      <c r="M280" s="67"/>
      <c r="N280" s="67"/>
      <c r="O280" s="67"/>
      <c r="P280" s="67"/>
      <c r="Q280" s="64">
        <f>K280+F280</f>
        <v>0</v>
      </c>
      <c r="S280" s="112"/>
    </row>
    <row r="281" spans="1:21" s="61" customFormat="1" ht="31.2" hidden="1" x14ac:dyDescent="0.25">
      <c r="A281" s="60"/>
      <c r="B281" s="19" t="s">
        <v>10</v>
      </c>
      <c r="C281" s="19" t="s">
        <v>11</v>
      </c>
      <c r="D281" s="19"/>
      <c r="E281" s="20" t="s">
        <v>55</v>
      </c>
      <c r="F281" s="62">
        <f>F282</f>
        <v>0</v>
      </c>
      <c r="G281" s="62">
        <f>G282</f>
        <v>0</v>
      </c>
      <c r="H281" s="62">
        <f>H282</f>
        <v>0</v>
      </c>
      <c r="I281" s="134">
        <f>I282</f>
        <v>0</v>
      </c>
      <c r="J281" s="62">
        <f>J282</f>
        <v>0</v>
      </c>
      <c r="K281" s="62">
        <f t="shared" ref="K281:P281" si="91">K282</f>
        <v>0</v>
      </c>
      <c r="L281" s="62">
        <f t="shared" si="91"/>
        <v>0</v>
      </c>
      <c r="M281" s="62">
        <f t="shared" si="91"/>
        <v>0</v>
      </c>
      <c r="N281" s="62">
        <f t="shared" si="91"/>
        <v>0</v>
      </c>
      <c r="O281" s="62">
        <f t="shared" si="91"/>
        <v>0</v>
      </c>
      <c r="P281" s="62">
        <f t="shared" si="91"/>
        <v>0</v>
      </c>
      <c r="Q281" s="53">
        <f t="shared" si="88"/>
        <v>0</v>
      </c>
      <c r="S281" s="112"/>
    </row>
    <row r="282" spans="1:21" s="61" customFormat="1" ht="31.2" hidden="1" x14ac:dyDescent="0.25">
      <c r="A282" s="60"/>
      <c r="B282" s="19" t="s">
        <v>12</v>
      </c>
      <c r="C282" s="19" t="s">
        <v>11</v>
      </c>
      <c r="D282" s="19"/>
      <c r="E282" s="20" t="s">
        <v>56</v>
      </c>
      <c r="F282" s="62">
        <f t="shared" ref="F282:P282" si="92">SUM(F283:F283)</f>
        <v>0</v>
      </c>
      <c r="G282" s="62">
        <f t="shared" si="92"/>
        <v>0</v>
      </c>
      <c r="H282" s="62">
        <f t="shared" si="92"/>
        <v>0</v>
      </c>
      <c r="I282" s="134">
        <f t="shared" si="92"/>
        <v>0</v>
      </c>
      <c r="J282" s="62">
        <f t="shared" si="92"/>
        <v>0</v>
      </c>
      <c r="K282" s="62">
        <f t="shared" si="92"/>
        <v>0</v>
      </c>
      <c r="L282" s="62">
        <f t="shared" si="92"/>
        <v>0</v>
      </c>
      <c r="M282" s="62">
        <f t="shared" si="92"/>
        <v>0</v>
      </c>
      <c r="N282" s="62">
        <f t="shared" si="92"/>
        <v>0</v>
      </c>
      <c r="O282" s="62">
        <f t="shared" si="92"/>
        <v>0</v>
      </c>
      <c r="P282" s="62">
        <f t="shared" si="92"/>
        <v>0</v>
      </c>
      <c r="Q282" s="53">
        <f t="shared" si="88"/>
        <v>0</v>
      </c>
      <c r="S282" s="112"/>
    </row>
    <row r="283" spans="1:21" s="61" customFormat="1" ht="46.8" hidden="1" x14ac:dyDescent="0.25">
      <c r="A283" s="60"/>
      <c r="B283" s="77" t="s">
        <v>185</v>
      </c>
      <c r="C283" s="77">
        <v>8831</v>
      </c>
      <c r="D283" s="77">
        <v>1060</v>
      </c>
      <c r="E283" s="76" t="s">
        <v>186</v>
      </c>
      <c r="F283" s="45">
        <f>G283+J283</f>
        <v>0</v>
      </c>
      <c r="G283" s="45"/>
      <c r="H283" s="62"/>
      <c r="I283" s="134"/>
      <c r="J283" s="69"/>
      <c r="K283" s="45"/>
      <c r="L283" s="67"/>
      <c r="M283" s="67"/>
      <c r="N283" s="67"/>
      <c r="O283" s="67"/>
      <c r="P283" s="67"/>
      <c r="Q283" s="64">
        <f t="shared" si="88"/>
        <v>0</v>
      </c>
      <c r="S283" s="112"/>
      <c r="U283" s="112" t="s">
        <v>196</v>
      </c>
    </row>
    <row r="284" spans="1:21" ht="16.2" thickBot="1" x14ac:dyDescent="0.35">
      <c r="A284" s="34"/>
      <c r="B284" s="202"/>
      <c r="C284" s="202"/>
      <c r="D284" s="202"/>
      <c r="E284" s="205" t="s">
        <v>87</v>
      </c>
      <c r="F284" s="203">
        <f t="shared" ref="F284:P284" si="93">F18+F57+F104+F137+F174+F187+F193+F198+F209+F213+F217+F221+F225+F272+F277</f>
        <v>0</v>
      </c>
      <c r="G284" s="203">
        <f t="shared" si="93"/>
        <v>-399000</v>
      </c>
      <c r="H284" s="203">
        <f t="shared" si="93"/>
        <v>0</v>
      </c>
      <c r="I284" s="203">
        <f t="shared" si="93"/>
        <v>0</v>
      </c>
      <c r="J284" s="203">
        <f t="shared" si="93"/>
        <v>399000</v>
      </c>
      <c r="K284" s="203">
        <f t="shared" si="93"/>
        <v>0</v>
      </c>
      <c r="L284" s="203">
        <f t="shared" si="93"/>
        <v>0</v>
      </c>
      <c r="M284" s="203">
        <f t="shared" si="93"/>
        <v>0</v>
      </c>
      <c r="N284" s="203">
        <f t="shared" si="93"/>
        <v>0</v>
      </c>
      <c r="O284" s="203">
        <f t="shared" si="93"/>
        <v>0</v>
      </c>
      <c r="P284" s="203">
        <f t="shared" si="93"/>
        <v>0</v>
      </c>
      <c r="Q284" s="199">
        <f>K284+F284</f>
        <v>0</v>
      </c>
      <c r="S284" s="15">
        <v>1</v>
      </c>
      <c r="T284" s="16">
        <v>1</v>
      </c>
    </row>
    <row r="286" spans="1:21" ht="37.5" customHeight="1" x14ac:dyDescent="0.35">
      <c r="E286" s="1" t="s">
        <v>1</v>
      </c>
      <c r="J286" s="131"/>
      <c r="O286" s="270" t="s">
        <v>259</v>
      </c>
      <c r="P286" s="270"/>
      <c r="Q286" s="270"/>
    </row>
    <row r="287" spans="1:21" ht="18" x14ac:dyDescent="0.35">
      <c r="E287" s="1"/>
      <c r="J287" s="131"/>
      <c r="O287" s="1"/>
    </row>
    <row r="290" spans="5:17" ht="18" x14ac:dyDescent="0.35">
      <c r="F290" s="17"/>
    </row>
    <row r="291" spans="5:17" x14ac:dyDescent="0.3">
      <c r="F291" s="126"/>
      <c r="G291" s="126"/>
      <c r="H291" s="126"/>
      <c r="I291" s="126"/>
      <c r="J291" s="126"/>
      <c r="K291" s="126"/>
      <c r="L291" s="126"/>
      <c r="M291" s="126"/>
      <c r="N291" s="126"/>
      <c r="O291" s="126"/>
      <c r="P291" s="126"/>
    </row>
    <row r="292" spans="5:17" ht="21.75" customHeight="1" x14ac:dyDescent="0.3">
      <c r="Q292" s="126"/>
    </row>
    <row r="293" spans="5:17" ht="40.5" hidden="1" customHeight="1" x14ac:dyDescent="0.3">
      <c r="F293" s="225">
        <v>1358000</v>
      </c>
      <c r="G293" s="225">
        <v>838000</v>
      </c>
      <c r="H293" s="225">
        <v>0</v>
      </c>
      <c r="I293" s="225">
        <v>0</v>
      </c>
      <c r="J293" s="225">
        <v>520000</v>
      </c>
      <c r="K293" s="225">
        <v>1130000</v>
      </c>
      <c r="L293" s="225">
        <v>500000</v>
      </c>
      <c r="M293" s="225">
        <v>0</v>
      </c>
      <c r="N293" s="225">
        <v>0</v>
      </c>
      <c r="O293" s="225">
        <v>0</v>
      </c>
      <c r="P293" s="225">
        <v>1130000</v>
      </c>
      <c r="Q293" s="225">
        <v>2488000</v>
      </c>
    </row>
    <row r="294" spans="5:17" ht="45" hidden="1" customHeight="1" x14ac:dyDescent="0.3">
      <c r="E294" s="138" t="s">
        <v>237</v>
      </c>
      <c r="F294" s="226">
        <f>F293-F284</f>
        <v>1358000</v>
      </c>
      <c r="G294" s="226">
        <f t="shared" ref="G294:Q294" si="94">G293-G284</f>
        <v>1237000</v>
      </c>
      <c r="H294" s="226">
        <f t="shared" si="94"/>
        <v>0</v>
      </c>
      <c r="I294" s="226">
        <f t="shared" si="94"/>
        <v>0</v>
      </c>
      <c r="J294" s="226">
        <f t="shared" si="94"/>
        <v>121000</v>
      </c>
      <c r="K294" s="226">
        <f t="shared" si="94"/>
        <v>1130000</v>
      </c>
      <c r="L294" s="226">
        <f t="shared" si="94"/>
        <v>500000</v>
      </c>
      <c r="M294" s="226">
        <f t="shared" si="94"/>
        <v>0</v>
      </c>
      <c r="N294" s="226">
        <f t="shared" si="94"/>
        <v>0</v>
      </c>
      <c r="O294" s="226">
        <f t="shared" si="94"/>
        <v>0</v>
      </c>
      <c r="P294" s="226">
        <f t="shared" si="94"/>
        <v>1130000</v>
      </c>
      <c r="Q294" s="226">
        <f t="shared" si="94"/>
        <v>2488000</v>
      </c>
    </row>
    <row r="295" spans="5:17" x14ac:dyDescent="0.3">
      <c r="E295" s="138"/>
      <c r="F295" s="138"/>
      <c r="G295" s="138"/>
      <c r="H295" s="138"/>
      <c r="I295" s="138"/>
      <c r="J295" s="138"/>
      <c r="K295" s="138"/>
      <c r="L295" s="138"/>
      <c r="M295" s="138"/>
      <c r="N295" s="138"/>
      <c r="O295" s="138"/>
      <c r="P295" s="138"/>
      <c r="Q295" s="139"/>
    </row>
  </sheetData>
  <sheetProtection selectLockedCells="1" selectUnlockedCells="1"/>
  <autoFilter ref="A16:U284">
    <filterColumn colId="18">
      <customFilters and="1">
        <customFilter operator="notEqual" val=" "/>
      </customFilters>
    </filterColumn>
  </autoFilter>
  <mergeCells count="43">
    <mergeCell ref="O286:Q286"/>
    <mergeCell ref="B277:E277"/>
    <mergeCell ref="B272:E272"/>
    <mergeCell ref="B225:E225"/>
    <mergeCell ref="B187:E187"/>
    <mergeCell ref="B213:E213"/>
    <mergeCell ref="B198:E198"/>
    <mergeCell ref="B221:E221"/>
    <mergeCell ref="B209:E209"/>
    <mergeCell ref="B193:E193"/>
    <mergeCell ref="A57:E57"/>
    <mergeCell ref="B137:E137"/>
    <mergeCell ref="B174:E174"/>
    <mergeCell ref="B104:E104"/>
    <mergeCell ref="H13:I13"/>
    <mergeCell ref="H14:H15"/>
    <mergeCell ref="F13:F15"/>
    <mergeCell ref="B8:Q8"/>
    <mergeCell ref="Q12:Q15"/>
    <mergeCell ref="K13:K15"/>
    <mergeCell ref="B217:E217"/>
    <mergeCell ref="D12:D15"/>
    <mergeCell ref="G13:G15"/>
    <mergeCell ref="L13:L14"/>
    <mergeCell ref="B18:E18"/>
    <mergeCell ref="A17:Q17"/>
    <mergeCell ref="J13:J15"/>
    <mergeCell ref="A6:Q6"/>
    <mergeCell ref="A7:Q7"/>
    <mergeCell ref="C10:D10"/>
    <mergeCell ref="B12:B15"/>
    <mergeCell ref="C12:C15"/>
    <mergeCell ref="I14:I15"/>
    <mergeCell ref="A12:A15"/>
    <mergeCell ref="C11:D11"/>
    <mergeCell ref="N14:N15"/>
    <mergeCell ref="F12:J12"/>
    <mergeCell ref="M13:M15"/>
    <mergeCell ref="E12:E15"/>
    <mergeCell ref="K12:P12"/>
    <mergeCell ref="O14:O15"/>
    <mergeCell ref="N13:O13"/>
    <mergeCell ref="P13:P15"/>
  </mergeCells>
  <phoneticPr fontId="41" type="noConversion"/>
  <hyperlinks>
    <hyperlink ref="E55" r:id="rId1" location="n8" display="https://zakon.rada.gov.ua/rada/show/988-2016-%D1%80 - n8"/>
    <hyperlink ref="E204" r:id="rId2" location="n8" display="n8"/>
  </hyperlinks>
  <printOptions horizontalCentered="1"/>
  <pageMargins left="0.19685039370078741" right="0.19685039370078741" top="0.27559055118110237" bottom="0.27559055118110237" header="0.51181102362204722" footer="0.51181102362204722"/>
  <pageSetup paperSize="9" scale="60" firstPageNumber="0" orientation="landscape" blackAndWhite="1" r:id="rId3"/>
  <headerFooter alignWithMargins="0"/>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дод2</vt:lpstr>
      <vt:lpstr>дод2!Заголовки_для_печати</vt:lpstr>
      <vt:lpstr>дод2!Область_печати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Okapinska</dc:creator>
  <cp:lastModifiedBy>user</cp:lastModifiedBy>
  <cp:lastPrinted>2026-09-22T05:31:31Z</cp:lastPrinted>
  <dcterms:created xsi:type="dcterms:W3CDTF">2020-12-11T07:55:16Z</dcterms:created>
  <dcterms:modified xsi:type="dcterms:W3CDTF">2026-11-03T11:12:29Z</dcterms:modified>
</cp:coreProperties>
</file>